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W:\3_Mietmobiliar\Bestellformular\Vorlagen\01.2025\2025\"/>
    </mc:Choice>
  </mc:AlternateContent>
  <xr:revisionPtr revIDLastSave="0" documentId="8_{0846F0E6-B50C-483F-A965-0D076F7856D2}" xr6:coauthVersionLast="47" xr6:coauthVersionMax="47" xr10:uidLastSave="{00000000-0000-0000-0000-000000000000}"/>
  <bookViews>
    <workbookView xWindow="28680" yWindow="-120" windowWidth="29040" windowHeight="15720" tabRatio="205" xr2:uid="{00000000-000D-0000-FFFF-FFFF00000000}"/>
  </bookViews>
  <sheets>
    <sheet name="Bestellformular 01.2024" sheetId="1" r:id="rId1"/>
    <sheet name="Tabelle2" sheetId="2" r:id="rId2"/>
    <sheet name="Tabelle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0" i="1" l="1"/>
  <c r="I111" i="1"/>
  <c r="I112" i="1"/>
  <c r="I113" i="1"/>
  <c r="I114" i="1"/>
  <c r="I108" i="1"/>
  <c r="I92" i="1"/>
  <c r="I93" i="1"/>
  <c r="I94" i="1"/>
  <c r="I95" i="1"/>
  <c r="I96" i="1"/>
  <c r="I97" i="1"/>
  <c r="I98" i="1"/>
  <c r="I99" i="1"/>
  <c r="I100" i="1"/>
  <c r="I101" i="1"/>
  <c r="I102" i="1"/>
  <c r="I103" i="1"/>
  <c r="I104" i="1"/>
  <c r="I105" i="1"/>
  <c r="I91" i="1"/>
  <c r="I81" i="1"/>
  <c r="I82" i="1"/>
  <c r="I83" i="1"/>
  <c r="I84" i="1"/>
  <c r="I85" i="1"/>
  <c r="I86" i="1"/>
  <c r="I87" i="1"/>
  <c r="I88" i="1"/>
  <c r="I80" i="1"/>
  <c r="I71" i="1"/>
  <c r="I72" i="1"/>
  <c r="I73" i="1"/>
  <c r="I74" i="1"/>
  <c r="I75" i="1"/>
  <c r="I76" i="1"/>
  <c r="I77" i="1"/>
  <c r="I70" i="1"/>
  <c r="I59" i="1"/>
  <c r="I60" i="1"/>
  <c r="I61" i="1"/>
  <c r="I62" i="1"/>
  <c r="I63" i="1"/>
  <c r="I64" i="1"/>
  <c r="I65" i="1"/>
  <c r="I66" i="1"/>
  <c r="I67" i="1"/>
  <c r="I58" i="1"/>
  <c r="I47" i="1"/>
  <c r="I48" i="1"/>
  <c r="I49" i="1"/>
  <c r="I50" i="1"/>
  <c r="I51" i="1"/>
  <c r="I52" i="1"/>
  <c r="I53" i="1"/>
  <c r="I54" i="1"/>
  <c r="I55" i="1"/>
  <c r="I46" i="1"/>
  <c r="I31" i="1"/>
  <c r="I32" i="1"/>
  <c r="I33" i="1"/>
  <c r="I34" i="1"/>
  <c r="I35" i="1"/>
  <c r="I36" i="1"/>
  <c r="I37" i="1"/>
  <c r="I38" i="1"/>
  <c r="I39" i="1"/>
  <c r="I40" i="1"/>
  <c r="I41" i="1"/>
  <c r="I42" i="1"/>
  <c r="I43" i="1"/>
  <c r="I30" i="1"/>
  <c r="I10" i="1"/>
  <c r="I11" i="1"/>
  <c r="I12" i="1"/>
  <c r="I13" i="1"/>
  <c r="I14" i="1"/>
  <c r="I15" i="1"/>
  <c r="I16" i="1"/>
  <c r="I17" i="1"/>
  <c r="I18" i="1"/>
  <c r="I19" i="1"/>
  <c r="I20" i="1"/>
  <c r="I21" i="1"/>
  <c r="I22" i="1"/>
  <c r="I23" i="1"/>
  <c r="I24" i="1"/>
  <c r="I25" i="1"/>
  <c r="I26" i="1"/>
  <c r="I27" i="1"/>
  <c r="I9" i="1"/>
  <c r="I117" i="1" l="1"/>
  <c r="I119" i="1" s="1"/>
  <c r="H120" i="1" l="1"/>
  <c r="I121" i="1" l="1"/>
  <c r="I120" i="1"/>
</calcChain>
</file>

<file path=xl/sharedStrings.xml><?xml version="1.0" encoding="utf-8"?>
<sst xmlns="http://schemas.openxmlformats.org/spreadsheetml/2006/main" count="364" uniqueCount="252">
  <si>
    <t>Adresse:</t>
  </si>
  <si>
    <t>Halle:</t>
  </si>
  <si>
    <t>Masse (L x B x H)</t>
  </si>
  <si>
    <t>Anzahl</t>
  </si>
  <si>
    <t>Total</t>
  </si>
  <si>
    <t>Tische</t>
  </si>
  <si>
    <t>Info</t>
  </si>
  <si>
    <t>Plakatwand</t>
  </si>
  <si>
    <t>Masse  (L x B x H)</t>
  </si>
  <si>
    <t>Sonstiges</t>
  </si>
  <si>
    <t>Rednerpult</t>
  </si>
  <si>
    <t>Subtotal</t>
  </si>
  <si>
    <t>Allgemeine Mietbedingungen:</t>
  </si>
  <si>
    <t>DATUM:</t>
  </si>
  <si>
    <t>UNTERSCHRIFT:</t>
  </si>
  <si>
    <t>Mietpreis TOTAL</t>
  </si>
  <si>
    <t>Bistrostuhl</t>
  </si>
  <si>
    <t>Hocker</t>
  </si>
  <si>
    <t>Korpus 2</t>
  </si>
  <si>
    <t>Firma:</t>
  </si>
  <si>
    <t>Korpus 1</t>
  </si>
  <si>
    <t>Rundkorpus 1/4</t>
  </si>
  <si>
    <t>Infos</t>
  </si>
  <si>
    <t>* Verfügbarkeit nach Anfrage</t>
  </si>
  <si>
    <t>Beistelltisch</t>
  </si>
  <si>
    <t>Stehtisch</t>
  </si>
  <si>
    <t>Vitrinen</t>
  </si>
  <si>
    <t>Korpusvitrine</t>
  </si>
  <si>
    <t>ab 100.00</t>
  </si>
  <si>
    <t>Absperrband</t>
  </si>
  <si>
    <t>• Bei den angegebenen Maßen, Farben, Formen und Materialien sind geringfügige Abweichungen je nach Ausführung und Fabrikat möglich.</t>
  </si>
  <si>
    <t>Bistrotisch klein</t>
  </si>
  <si>
    <t>Tisch klein</t>
  </si>
  <si>
    <t>Tisch gross</t>
  </si>
  <si>
    <t>Theke klein</t>
  </si>
  <si>
    <t>Korpus rund</t>
  </si>
  <si>
    <t>Korpus klein</t>
  </si>
  <si>
    <t>Kubus gross</t>
  </si>
  <si>
    <t>Kubus klein</t>
  </si>
  <si>
    <t>Spacewall klein *</t>
  </si>
  <si>
    <t>Spacewall gross *</t>
  </si>
  <si>
    <t>Theke klein offen</t>
  </si>
  <si>
    <t xml:space="preserve">Theke lang offen </t>
  </si>
  <si>
    <t xml:space="preserve">Sessel </t>
  </si>
  <si>
    <t>Begegnungstheke gross *</t>
  </si>
  <si>
    <t>Theke standard offen</t>
  </si>
  <si>
    <t>Theke standard</t>
  </si>
  <si>
    <t>Plakatwände | Info</t>
  </si>
  <si>
    <t>Prospektständer *</t>
  </si>
  <si>
    <t>Lavabo *</t>
  </si>
  <si>
    <t>Reduiteinrichtung</t>
  </si>
  <si>
    <t xml:space="preserve">Küchenelement * </t>
  </si>
  <si>
    <t>Kühlschrank 200 L *</t>
  </si>
  <si>
    <t>Kühlschrank 140 L *</t>
  </si>
  <si>
    <t>Regal 2</t>
  </si>
  <si>
    <t>Ablage 1</t>
  </si>
  <si>
    <t xml:space="preserve">Korpusse </t>
  </si>
  <si>
    <t>Lounge (Komplett) *</t>
  </si>
  <si>
    <t xml:space="preserve">Sitzmöbel | Lounge </t>
  </si>
  <si>
    <t>Bar | Theken</t>
  </si>
  <si>
    <t xml:space="preserve">Infowall schmal </t>
  </si>
  <si>
    <t xml:space="preserve">Infowall breit </t>
  </si>
  <si>
    <t>Festbank Garnitur *</t>
  </si>
  <si>
    <t>Papierkorb *</t>
  </si>
  <si>
    <t>Preis | Stück</t>
  </si>
  <si>
    <t>Barhocker (glanz)</t>
  </si>
  <si>
    <t>Lounge-Sessel *</t>
  </si>
  <si>
    <t>Produktetafel | Wegweiser</t>
  </si>
  <si>
    <t>Stehtisch gross</t>
  </si>
  <si>
    <t>Theke schmal offen</t>
  </si>
  <si>
    <t>weiss | Stromstecker Typ 13</t>
  </si>
  <si>
    <t xml:space="preserve">Stuhl (weiss) </t>
  </si>
  <si>
    <t>Stuhl (Holz) *</t>
  </si>
  <si>
    <t xml:space="preserve">Theke lang </t>
  </si>
  <si>
    <t xml:space="preserve">schwarz | chrom | Kunstleder </t>
  </si>
  <si>
    <t xml:space="preserve">schwarz | Kunstleder </t>
  </si>
  <si>
    <t>weiss | Kunstleder</t>
  </si>
  <si>
    <t>schwarz | Kunstleder</t>
  </si>
  <si>
    <t>orange | Kunstleder</t>
  </si>
  <si>
    <t>Barhocker (standard)</t>
  </si>
  <si>
    <t>Barhocker (deluxe)</t>
  </si>
  <si>
    <t>weiss | Metallfuss | exkl. Prospekthalter</t>
  </si>
  <si>
    <t xml:space="preserve">auf Anfrage </t>
  </si>
  <si>
    <t xml:space="preserve">Holz | schwarz | klappbar </t>
  </si>
  <si>
    <t>Hocker *</t>
  </si>
  <si>
    <t>schwarz | Füsse chrom</t>
  </si>
  <si>
    <t>weiss  | Füsse chrom</t>
  </si>
  <si>
    <t>Kochfeld &amp; Lavabo | chrom | weiss | Typ 15</t>
  </si>
  <si>
    <t>weiss | schwarz | Tablare höhenverstellbar | Typ 13</t>
  </si>
  <si>
    <t xml:space="preserve">chrom | 54 Liter </t>
  </si>
  <si>
    <t>weiss | Ablagehöhe = 20cm</t>
  </si>
  <si>
    <t>schwarz | chrom | höhenverstellbar</t>
  </si>
  <si>
    <t>Aluminium | stapelbar</t>
  </si>
  <si>
    <t>schwarz | 10-teilig modular</t>
  </si>
  <si>
    <t>sh = 85cm</t>
  </si>
  <si>
    <t>sh = 69 - 91cm</t>
  </si>
  <si>
    <t>sh = 45cm</t>
  </si>
  <si>
    <t>schwarz | Gestell schwarz</t>
  </si>
  <si>
    <t xml:space="preserve">weiss | Gestell schwarz </t>
  </si>
  <si>
    <t xml:space="preserve">chrom | transparent | Milchglas </t>
  </si>
  <si>
    <t xml:space="preserve">d = 60cm | h = 110cm </t>
  </si>
  <si>
    <t>Stehtisch quadratisch</t>
  </si>
  <si>
    <t xml:space="preserve">schwarz | Fuss chrom </t>
  </si>
  <si>
    <t xml:space="preserve">weiss | Fuss chrom </t>
  </si>
  <si>
    <t>weiss | Fuss chrom</t>
  </si>
  <si>
    <t xml:space="preserve">d = 60cm | h = 75cm </t>
  </si>
  <si>
    <t>weiss | Füsse chrom</t>
  </si>
  <si>
    <t>weiss | 1 Tablar | unten offen</t>
  </si>
  <si>
    <t>weiss | unten geschlossen</t>
  </si>
  <si>
    <t>weiss | 2 Tablare | abschliessbar</t>
  </si>
  <si>
    <t>Kubus Holz *</t>
  </si>
  <si>
    <t>Kalt &amp; Warmwasser | Aluminium | weiss | Typ 13</t>
  </si>
  <si>
    <t>Getränkekühlschrank *</t>
  </si>
  <si>
    <t>Regal 1 mit Kühlschrank</t>
  </si>
  <si>
    <t>schwarz | weiss | Wandmass (B4) 90.5 x 128cm</t>
  </si>
  <si>
    <r>
      <t xml:space="preserve">Plakatwand </t>
    </r>
    <r>
      <rPr>
        <sz val="6.5"/>
        <rFont val="Eurostile LT Condensed"/>
      </rPr>
      <t>(inkl. eins. Druck)</t>
    </r>
  </si>
  <si>
    <t>weiss | Schiene zum Einhängen von Prospekthalter</t>
  </si>
  <si>
    <t xml:space="preserve">h = 100cm </t>
  </si>
  <si>
    <t>Produktetafel *</t>
  </si>
  <si>
    <t>h = 140cm</t>
  </si>
  <si>
    <t>Acrylglas-Prospekthalter</t>
  </si>
  <si>
    <t xml:space="preserve">transparent | andere Formate auf Anfrage </t>
  </si>
  <si>
    <t>h = 57,5cm</t>
  </si>
  <si>
    <t xml:space="preserve">Aluminium | Fuss chrom </t>
  </si>
  <si>
    <t>Aluminium | Fuss chrom</t>
  </si>
  <si>
    <t>schwarz | bedruckt | Wandmass (B4) 90.5 x 128cm</t>
  </si>
  <si>
    <t>weiss | Glas h = 15cm</t>
  </si>
  <si>
    <t>sh = 77cm</t>
  </si>
  <si>
    <t xml:space="preserve">70 x 82 x 80cm | sh = 40cm  </t>
  </si>
  <si>
    <t xml:space="preserve">60 x 68 x 75cm | sh = 46cm </t>
  </si>
  <si>
    <t xml:space="preserve">45 x 45cm | sh = 40cm  </t>
  </si>
  <si>
    <t xml:space="preserve">145 x 45cm | sh = 40cm </t>
  </si>
  <si>
    <t xml:space="preserve">240 x 240 x 78cm | sh = 43cm  </t>
  </si>
  <si>
    <t xml:space="preserve">75 x 60cm | h = 50cm  </t>
  </si>
  <si>
    <t xml:space="preserve">Buche | Fuss chrom </t>
  </si>
  <si>
    <t xml:space="preserve">60 x 60cm | h = 110cm </t>
  </si>
  <si>
    <t xml:space="preserve">160 x 60cm | h = 110cm </t>
  </si>
  <si>
    <t xml:space="preserve">80 x 80cm | h = 75cm </t>
  </si>
  <si>
    <t xml:space="preserve">120 x 80cm | h = 75cm </t>
  </si>
  <si>
    <t xml:space="preserve">103 x 53cm | h = 220cm  </t>
  </si>
  <si>
    <t xml:space="preserve">53 x 53cm | h = 220cm  </t>
  </si>
  <si>
    <t xml:space="preserve">96.5 x 39.5cm | h = 90cm  </t>
  </si>
  <si>
    <t xml:space="preserve">120 x 70cm | h = 100cm  </t>
  </si>
  <si>
    <t xml:space="preserve">53 x 53cm | h = 90cm  </t>
  </si>
  <si>
    <t xml:space="preserve">60 x 60cm | h = 85cm </t>
  </si>
  <si>
    <t xml:space="preserve">80 x 40cm | h = 170cm </t>
  </si>
  <si>
    <t xml:space="preserve">80 x 40cm | h = 170cm  </t>
  </si>
  <si>
    <t xml:space="preserve">120 x 40cm | h = 170cm </t>
  </si>
  <si>
    <t xml:space="preserve">80 x 40cm | h = 90cm  </t>
  </si>
  <si>
    <t xml:space="preserve">b = 100cm | h = 190cm </t>
  </si>
  <si>
    <t xml:space="preserve">b = 26cm | h = 139cm </t>
  </si>
  <si>
    <t xml:space="preserve">b = 51cm | h = 139cm </t>
  </si>
  <si>
    <t xml:space="preserve">120 - 185 cm | höhenverstellbar </t>
  </si>
  <si>
    <t xml:space="preserve">55 x 5cm | h = 160cm  </t>
  </si>
  <si>
    <t xml:space="preserve">110 x 5cm | h = 160cm  </t>
  </si>
  <si>
    <t xml:space="preserve">70 x 50cm | h = 110cm  </t>
  </si>
  <si>
    <t xml:space="preserve">L = 190cm | h = 100cm  </t>
  </si>
  <si>
    <t xml:space="preserve">L = 220cm | h = 43cm  </t>
  </si>
  <si>
    <t>110 x 60cm | h = 42cm</t>
  </si>
  <si>
    <t xml:space="preserve">103 x 53cm | h = 110cm </t>
  </si>
  <si>
    <t xml:space="preserve">103 x 53cm | h = 110cm  </t>
  </si>
  <si>
    <t xml:space="preserve">53 x 53cm | h = 110cm </t>
  </si>
  <si>
    <t>53 x 53cm | h = 110cm</t>
  </si>
  <si>
    <t xml:space="preserve">103 x 103cm | h = 110cm  </t>
  </si>
  <si>
    <t xml:space="preserve">103 x 53cm | h = 75cm </t>
  </si>
  <si>
    <t>53 x 53cm | h = 75cm</t>
  </si>
  <si>
    <t xml:space="preserve">35 x 35cm | h = 110cm </t>
  </si>
  <si>
    <t xml:space="preserve">40 x 28cm | h = 96cm </t>
  </si>
  <si>
    <t xml:space="preserve">119.5 x 39.5cm | h = 110cm  </t>
  </si>
  <si>
    <t xml:space="preserve">279 x 80cm | h = 110cm </t>
  </si>
  <si>
    <t xml:space="preserve">120 x 60cm | h = 110cm </t>
  </si>
  <si>
    <t xml:space="preserve">120 x 60cm | h = 110cm  </t>
  </si>
  <si>
    <t>200 x 60cm | h = 110cm</t>
  </si>
  <si>
    <t xml:space="preserve">200 x 60cm | h = 110cm </t>
  </si>
  <si>
    <t>weiss | Schiebetür abschliessbar | inkl. Tablar *</t>
  </si>
  <si>
    <t>weiss | hinten offen | inkl. Tablar *</t>
  </si>
  <si>
    <t>weiss | geschlossen 1/4 *</t>
  </si>
  <si>
    <t>weiss | geschlossen *</t>
  </si>
  <si>
    <t xml:space="preserve">35 x 35cm | h = 145cm  </t>
  </si>
  <si>
    <t>Regal 3 *</t>
  </si>
  <si>
    <t>Absperrkordel VIP</t>
  </si>
  <si>
    <t>Sitzbank mit Lehne</t>
  </si>
  <si>
    <t xml:space="preserve">Holz | klappbar </t>
  </si>
  <si>
    <t xml:space="preserve">L = 220cm | h = 70cm   </t>
  </si>
  <si>
    <t xml:space="preserve">60 x 60cm | h = 205cm  </t>
  </si>
  <si>
    <t>* oder andere Masse auf Anfrage</t>
  </si>
  <si>
    <t>weiss glanz | chrom | stapelbar</t>
  </si>
  <si>
    <t>Ebenholz | chrom | stapelbar</t>
  </si>
  <si>
    <t>weiss | chrom | stapelbar</t>
  </si>
  <si>
    <t>weiss lackiert | geschlossen *</t>
  </si>
  <si>
    <t>weiss | Türe abschliessbar | inkl. 2 Tablare *</t>
  </si>
  <si>
    <t xml:space="preserve">60 x 70cm | h = 150cm </t>
  </si>
  <si>
    <t>b = 26cm | h = 140cm</t>
  </si>
  <si>
    <t>grau | 10 x A4 hoch</t>
  </si>
  <si>
    <t>schwarz | 10 x A4 hoch</t>
  </si>
  <si>
    <t>A4 hoch</t>
  </si>
  <si>
    <t>weiss | inkl.Prospekthalter und Tablare</t>
  </si>
  <si>
    <t>weiss | abschliessbar inkl. Bel.| 2 Glastablare</t>
  </si>
  <si>
    <t>schwarz | abschliessbar inkl. Bel.| 2 Glastablare</t>
  </si>
  <si>
    <t>Korpusvitrine *</t>
  </si>
  <si>
    <r>
      <t xml:space="preserve">Säulenvitrine </t>
    </r>
    <r>
      <rPr>
        <i/>
        <sz val="8"/>
        <rFont val="Eurostile LT Condensed"/>
      </rPr>
      <t>*</t>
    </r>
  </si>
  <si>
    <t>Säulenvitrine *</t>
  </si>
  <si>
    <t>Lounge-Cube *</t>
  </si>
  <si>
    <t>Weitere Produkte sind auf Anfrage und dazu beraten wir sie gerne.</t>
  </si>
  <si>
    <t>• Ihre Bestellung nehmen wir gerne schriftlich mit diesem Bestell-Formular entgegen.</t>
  </si>
  <si>
    <t>• Die Verfügbarkeit einzelner Mietobjekte kann variieren, siehe Verfügbarkeit nach Anfrage (*).</t>
  </si>
  <si>
    <t>• Die Auslieferung des Mietmaterials erfolgt termingerecht vor dem Veranstaltungsbeginn.</t>
  </si>
  <si>
    <t>Aluminium | weiss | 3 Tablare mit KS 140 L | Typ 13</t>
  </si>
  <si>
    <t xml:space="preserve">Aluminium | weiss | 5 Tablare </t>
  </si>
  <si>
    <t xml:space="preserve">Aluminium | weiss | 3 Tablare </t>
  </si>
  <si>
    <t>Wettbewerbs-Urne</t>
  </si>
  <si>
    <t xml:space="preserve">chrom | rot | modular | pro Stück </t>
  </si>
  <si>
    <t>weiss | transparent | Acrylglas h = 35cm</t>
  </si>
  <si>
    <t xml:space="preserve">schwarz | transparent | Acrylglas h = 35cm </t>
  </si>
  <si>
    <t xml:space="preserve">Prospektständer </t>
  </si>
  <si>
    <t>Vitrine 1 *</t>
  </si>
  <si>
    <t xml:space="preserve">Vitrine 1 * </t>
  </si>
  <si>
    <t xml:space="preserve">Vitrine 2 * </t>
  </si>
  <si>
    <t>• Der Mieter haftet beim gemieteten Material für Schäden und Verlust nach Empfang der Lieferung bis dessen Rückgabe.</t>
  </si>
  <si>
    <t>• Die Wasser- und Elektroanschlüsse am Veranstaltungsort sind nicht im Mietpreis inbegriffen.</t>
  </si>
  <si>
    <t>• Spezialwünsche wie Farben oder andere Grössen realisieren wir gerne. Nehmen sie mit uns Kontakt auf.</t>
  </si>
  <si>
    <t>• Die Mietpreise verstehen sich in Schweizer Franken exklusiv MwSt.</t>
  </si>
  <si>
    <t>• Für bestelltes, aber an der betreffenden Verantaltung nicht abgenommenes Material wird der volle Mietpreis in Rechnung gestellt.</t>
  </si>
  <si>
    <t>weiss | chrom | höhenverstellbar</t>
  </si>
  <si>
    <t xml:space="preserve">Theke gross offen </t>
  </si>
  <si>
    <t xml:space="preserve">36 x 58cm | h = 70cm </t>
  </si>
  <si>
    <t xml:space="preserve">weiss | Türe abschliessbar | inkl. 1 Tablare </t>
  </si>
  <si>
    <t>Kubus weiss gross</t>
  </si>
  <si>
    <t xml:space="preserve">Theke gross </t>
  </si>
  <si>
    <t xml:space="preserve">Kontaktperson: </t>
  </si>
  <si>
    <t xml:space="preserve">Veranstaltung: </t>
  </si>
  <si>
    <t xml:space="preserve">Stand Nummer: </t>
  </si>
  <si>
    <t xml:space="preserve">E-Mail Adresse: </t>
  </si>
  <si>
    <t xml:space="preserve">Tisch gross </t>
  </si>
  <si>
    <t>Kubus weiss *</t>
  </si>
  <si>
    <t>schwarz | Glas h = 15cm</t>
  </si>
  <si>
    <t xml:space="preserve">Infowall | A4 </t>
  </si>
  <si>
    <t>Infowall | A5</t>
  </si>
  <si>
    <t>PLZ | Ort:</t>
  </si>
  <si>
    <t xml:space="preserve">Produktetafel </t>
  </si>
  <si>
    <t>Tel. G:</t>
  </si>
  <si>
    <t>Die Mietpreise gelten für die gesamte Veranstaltungsdauer (max. 14 Tage).                                                                                             
Die Lieferung im Umkreis von Luzern und den von uns bedienten Veranstaltungen sind inklusive.</t>
  </si>
  <si>
    <t>Rundungsdifferenz</t>
  </si>
  <si>
    <t xml:space="preserve">Bestellungen sind 14 Tage vor dem Veranstaltungsbeginn einzusenden. </t>
  </si>
  <si>
    <t>Tel. Mobile:</t>
  </si>
  <si>
    <t>weiss | A4 | hoch | quer</t>
  </si>
  <si>
    <t>weiss | A3 | hoch | quer</t>
  </si>
  <si>
    <t>silber | A4 | hoch | quer</t>
  </si>
  <si>
    <t>silber | A3 | hoch | quer</t>
  </si>
  <si>
    <t>Ort:</t>
  </si>
  <si>
    <t>MwSt. 8,1%</t>
  </si>
  <si>
    <r>
      <t xml:space="preserve">Mietmobiliar - Bestellformular Version 01.2025 </t>
    </r>
    <r>
      <rPr>
        <b/>
        <sz val="9"/>
        <color rgb="FFFFFFFF"/>
        <rFont val="Eurostile LT Condensed"/>
      </rPr>
      <t xml:space="preserve">   </t>
    </r>
    <r>
      <rPr>
        <b/>
        <sz val="15"/>
        <color indexed="9"/>
        <rFont val="Eurostile LT Condensed"/>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</si>
</sst>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CHF&quot;\ * #,##0.00_ ;_ &quot;CHF&quot;\ * \-#,##0.00_ ;_ &quot;CHF&quot;\ * &quot;-&quot;??_ ;_ @_ "/>
    <numFmt numFmtId="164" formatCode="00.000"/>
    <numFmt numFmtId="165" formatCode="00"/>
    <numFmt numFmtId="166" formatCode="_ [$CHF-807]\ * #,##0.00_ ;_ [$CHF-807]\ * \-#,##0.00_ ;_ [$CHF-807]\ * &quot;-&quot;??_ ;_ @_ "/>
  </numFmts>
  <fonts count="31" x14ac:knownFonts="1">
    <font>
      <sz val="10"/>
      <name val="Arial"/>
      <family val="2"/>
    </font>
    <font>
      <b/>
      <sz val="7"/>
      <name val="Eurostile LT Condensed"/>
      <family val="2"/>
      <charset val="1"/>
    </font>
    <font>
      <sz val="7"/>
      <name val="Eurostile LT Condensed"/>
      <family val="2"/>
      <charset val="1"/>
    </font>
    <font>
      <b/>
      <sz val="10"/>
      <color indexed="9"/>
      <name val="Eurostile LT Condensed"/>
      <family val="2"/>
      <charset val="1"/>
    </font>
    <font>
      <sz val="10"/>
      <name val="Eurostile LT Condensed"/>
      <family val="2"/>
      <charset val="1"/>
    </font>
    <font>
      <sz val="9"/>
      <name val="Eurostile LT Condensed"/>
      <family val="2"/>
      <charset val="1"/>
    </font>
    <font>
      <b/>
      <sz val="8"/>
      <name val="Arial"/>
      <family val="2"/>
      <charset val="1"/>
    </font>
    <font>
      <sz val="8"/>
      <name val="Eurostile LT Condensed"/>
      <family val="2"/>
      <charset val="1"/>
    </font>
    <font>
      <b/>
      <sz val="8"/>
      <color indexed="8"/>
      <name val="Eurostile LT Condensed"/>
      <family val="2"/>
      <charset val="1"/>
    </font>
    <font>
      <sz val="6"/>
      <name val="Eurostile LT Condensed"/>
    </font>
    <font>
      <sz val="8"/>
      <name val="Eurostile LT Condensed"/>
    </font>
    <font>
      <sz val="7"/>
      <name val="Eurostile LT Condensed"/>
    </font>
    <font>
      <b/>
      <sz val="8"/>
      <name val="Eurostile LT Condensed"/>
    </font>
    <font>
      <sz val="10"/>
      <name val="Eurostile LT Condensed"/>
    </font>
    <font>
      <sz val="8"/>
      <name val="Arial"/>
      <family val="2"/>
    </font>
    <font>
      <b/>
      <sz val="7"/>
      <name val="Eurostile LT Condensed"/>
    </font>
    <font>
      <b/>
      <sz val="10"/>
      <name val="Eurostile LT Condensed"/>
    </font>
    <font>
      <sz val="6"/>
      <name val="Eurostile LT Condensed"/>
      <family val="2"/>
      <charset val="1"/>
    </font>
    <font>
      <sz val="9"/>
      <color indexed="8"/>
      <name val="Eurostile LT Condensed"/>
      <family val="2"/>
      <charset val="1"/>
    </font>
    <font>
      <sz val="10"/>
      <name val="Arial"/>
      <family val="2"/>
    </font>
    <font>
      <b/>
      <sz val="9"/>
      <color indexed="9"/>
      <name val="Eurostile LT Condensed"/>
    </font>
    <font>
      <sz val="12"/>
      <name val="Eurostile LT Condensed"/>
    </font>
    <font>
      <b/>
      <sz val="10"/>
      <color rgb="FFFFFFFF"/>
      <name val="Eurostile LT Condensed"/>
    </font>
    <font>
      <sz val="6.5"/>
      <name val="Eurostile LT Condensed"/>
    </font>
    <font>
      <sz val="7.5"/>
      <name val="Eurostile LT Condensed"/>
    </font>
    <font>
      <i/>
      <sz val="8"/>
      <name val="Eurostile LT Condensed"/>
    </font>
    <font>
      <b/>
      <sz val="9"/>
      <color rgb="FFFFFFFF"/>
      <name val="Eurostile LT Condensed"/>
    </font>
    <font>
      <b/>
      <sz val="12"/>
      <name val="Eurostile LT Condensed"/>
    </font>
    <font>
      <b/>
      <sz val="15"/>
      <color indexed="9"/>
      <name val="Eurostile LT Condensed"/>
    </font>
    <font>
      <sz val="10"/>
      <color indexed="8"/>
      <name val="Eurostile LT Condensed"/>
      <family val="2"/>
      <charset val="1"/>
    </font>
    <font>
      <b/>
      <sz val="7"/>
      <color theme="0"/>
      <name val="Eurostile LT Condensed"/>
    </font>
  </fonts>
  <fills count="8">
    <fill>
      <patternFill patternType="none"/>
    </fill>
    <fill>
      <patternFill patternType="gray125"/>
    </fill>
    <fill>
      <patternFill patternType="solid">
        <fgColor indexed="22"/>
        <bgColor indexed="31"/>
      </patternFill>
    </fill>
    <fill>
      <patternFill patternType="solid">
        <fgColor indexed="23"/>
        <bgColor indexed="55"/>
      </patternFill>
    </fill>
    <fill>
      <patternFill patternType="solid">
        <fgColor theme="0"/>
        <bgColor indexed="64"/>
      </patternFill>
    </fill>
    <fill>
      <patternFill patternType="solid">
        <fgColor rgb="FFE5352C"/>
        <bgColor indexed="23"/>
      </patternFill>
    </fill>
    <fill>
      <patternFill patternType="solid">
        <fgColor theme="0" tint="-0.499984740745262"/>
        <bgColor indexed="55"/>
      </patternFill>
    </fill>
    <fill>
      <patternFill patternType="solid">
        <fgColor rgb="FFFFE9E5"/>
        <bgColor indexed="64"/>
      </patternFill>
    </fill>
  </fills>
  <borders count="35">
    <border>
      <left/>
      <right/>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top/>
      <bottom style="hair">
        <color indexed="8"/>
      </bottom>
      <diagonal/>
    </border>
    <border>
      <left style="hair">
        <color indexed="8"/>
      </left>
      <right style="hair">
        <color indexed="8"/>
      </right>
      <top style="hair">
        <color indexed="8"/>
      </top>
      <bottom style="hair">
        <color indexed="8"/>
      </bottom>
      <diagonal/>
    </border>
    <border>
      <left/>
      <right style="hair">
        <color indexed="64"/>
      </right>
      <top/>
      <bottom/>
      <diagonal/>
    </border>
    <border>
      <left style="hair">
        <color indexed="64"/>
      </left>
      <right/>
      <top/>
      <bottom/>
      <diagonal/>
    </border>
    <border>
      <left/>
      <right style="hair">
        <color indexed="8"/>
      </right>
      <top style="hair">
        <color indexed="8"/>
      </top>
      <bottom style="hair">
        <color indexed="8"/>
      </bottom>
      <diagonal/>
    </border>
    <border>
      <left/>
      <right/>
      <top style="hair">
        <color indexed="8"/>
      </top>
      <bottom style="hair">
        <color indexed="64"/>
      </bottom>
      <diagonal/>
    </border>
    <border>
      <left style="hair">
        <color indexed="8"/>
      </left>
      <right style="hair">
        <color indexed="8"/>
      </right>
      <top/>
      <bottom style="hair">
        <color indexed="8"/>
      </bottom>
      <diagonal/>
    </border>
    <border>
      <left/>
      <right/>
      <top style="hair">
        <color indexed="64"/>
      </top>
      <bottom style="hair">
        <color indexed="64"/>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64"/>
      </bottom>
      <diagonal/>
    </border>
    <border>
      <left style="hair">
        <color indexed="8"/>
      </left>
      <right style="hair">
        <color indexed="64"/>
      </right>
      <top style="hair">
        <color indexed="8"/>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medium">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8"/>
      </left>
      <right/>
      <top style="hair">
        <color indexed="64"/>
      </top>
      <bottom style="hair">
        <color indexed="8"/>
      </bottom>
      <diagonal/>
    </border>
    <border>
      <left/>
      <right/>
      <top style="hair">
        <color indexed="64"/>
      </top>
      <bottom style="hair">
        <color indexed="8"/>
      </bottom>
      <diagonal/>
    </border>
    <border>
      <left/>
      <right style="hair">
        <color indexed="8"/>
      </right>
      <top style="hair">
        <color indexed="64"/>
      </top>
      <bottom style="hair">
        <color indexed="8"/>
      </bottom>
      <diagonal/>
    </border>
    <border>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right style="hair">
        <color indexed="64"/>
      </right>
      <top style="hair">
        <color indexed="64"/>
      </top>
      <bottom style="hair">
        <color indexed="8"/>
      </bottom>
      <diagonal/>
    </border>
    <border>
      <left/>
      <right style="hair">
        <color indexed="64"/>
      </right>
      <top style="hair">
        <color indexed="8"/>
      </top>
      <bottom style="hair">
        <color indexed="8"/>
      </bottom>
      <diagonal/>
    </border>
    <border>
      <left style="hair">
        <color indexed="8"/>
      </left>
      <right/>
      <top style="hair">
        <color indexed="8"/>
      </top>
      <bottom style="hair">
        <color indexed="64"/>
      </bottom>
      <diagonal/>
    </border>
    <border>
      <left/>
      <right style="hair">
        <color indexed="8"/>
      </right>
      <top style="hair">
        <color indexed="8"/>
      </top>
      <bottom style="hair">
        <color indexed="64"/>
      </bottom>
      <diagonal/>
    </border>
    <border>
      <left style="hair">
        <color indexed="64"/>
      </left>
      <right/>
      <top style="hair">
        <color indexed="8"/>
      </top>
      <bottom style="hair">
        <color indexed="8"/>
      </bottom>
      <diagonal/>
    </border>
    <border>
      <left style="hair">
        <color indexed="64"/>
      </left>
      <right/>
      <top style="hair">
        <color indexed="8"/>
      </top>
      <bottom style="hair">
        <color indexed="64"/>
      </bottom>
      <diagonal/>
    </border>
  </borders>
  <cellStyleXfs count="3">
    <xf numFmtId="0" fontId="0" fillId="0" borderId="0"/>
    <xf numFmtId="44" fontId="19" fillId="0" borderId="0" applyFont="0" applyFill="0" applyBorder="0" applyAlignment="0" applyProtection="0"/>
    <xf numFmtId="9" fontId="19" fillId="0" borderId="0" applyFont="0" applyFill="0" applyBorder="0" applyAlignment="0" applyProtection="0"/>
  </cellStyleXfs>
  <cellXfs count="157">
    <xf numFmtId="0" fontId="0" fillId="0" borderId="0" xfId="0"/>
    <xf numFmtId="164" fontId="1" fillId="0" borderId="0" xfId="0" applyNumberFormat="1" applyFont="1" applyAlignment="1">
      <alignment horizontal="center"/>
    </xf>
    <xf numFmtId="0" fontId="2" fillId="0" borderId="0" xfId="0" applyFont="1"/>
    <xf numFmtId="0" fontId="2" fillId="0" borderId="0" xfId="0" applyFont="1" applyAlignment="1">
      <alignment horizontal="center"/>
    </xf>
    <xf numFmtId="4" fontId="2" fillId="0" borderId="0" xfId="0" applyNumberFormat="1" applyFont="1" applyAlignment="1">
      <alignment horizontal="center"/>
    </xf>
    <xf numFmtId="0" fontId="4" fillId="0" borderId="0" xfId="0" applyFont="1"/>
    <xf numFmtId="0" fontId="5" fillId="0" borderId="0" xfId="0" applyFont="1"/>
    <xf numFmtId="0" fontId="6" fillId="0" borderId="0" xfId="0" applyFont="1"/>
    <xf numFmtId="0" fontId="7" fillId="0" borderId="0" xfId="0" applyFont="1"/>
    <xf numFmtId="4" fontId="7" fillId="0" borderId="0" xfId="0" applyNumberFormat="1" applyFont="1"/>
    <xf numFmtId="164" fontId="6" fillId="0" borderId="0" xfId="0" applyNumberFormat="1" applyFont="1" applyAlignment="1">
      <alignment horizontal="center"/>
    </xf>
    <xf numFmtId="0" fontId="7" fillId="0" borderId="0" xfId="0" applyFont="1" applyAlignment="1">
      <alignment horizontal="center"/>
    </xf>
    <xf numFmtId="4" fontId="7" fillId="0" borderId="0" xfId="0" applyNumberFormat="1" applyFont="1" applyAlignment="1">
      <alignment horizontal="center"/>
    </xf>
    <xf numFmtId="0" fontId="9" fillId="0" borderId="0" xfId="0" applyFont="1" applyAlignment="1">
      <alignment horizontal="center" vertical="center"/>
    </xf>
    <xf numFmtId="4" fontId="11" fillId="0" borderId="0" xfId="0" applyNumberFormat="1" applyFont="1" applyAlignment="1">
      <alignment horizontal="center" vertical="center"/>
    </xf>
    <xf numFmtId="4" fontId="9" fillId="0" borderId="0" xfId="0" applyNumberFormat="1" applyFont="1" applyAlignment="1">
      <alignment horizontal="center" vertical="center"/>
    </xf>
    <xf numFmtId="0" fontId="13" fillId="0" borderId="3" xfId="0" applyFont="1" applyBorder="1" applyAlignment="1">
      <alignment horizontal="left" vertical="center"/>
    </xf>
    <xf numFmtId="4" fontId="8" fillId="0" borderId="0" xfId="0" applyNumberFormat="1" applyFont="1" applyAlignment="1">
      <alignment horizontal="center"/>
    </xf>
    <xf numFmtId="0" fontId="7" fillId="0" borderId="0" xfId="0" applyFont="1" applyAlignment="1">
      <alignment horizontal="right"/>
    </xf>
    <xf numFmtId="0" fontId="17" fillId="0" borderId="0" xfId="0" applyFont="1"/>
    <xf numFmtId="0" fontId="10" fillId="0" borderId="4" xfId="0" applyFont="1" applyBorder="1" applyAlignment="1">
      <alignment horizontal="left"/>
    </xf>
    <xf numFmtId="0" fontId="21" fillId="0" borderId="0" xfId="0" applyFont="1"/>
    <xf numFmtId="0" fontId="10" fillId="0" borderId="4" xfId="0" applyFont="1" applyBorder="1" applyAlignment="1">
      <alignment horizontal="left" vertical="center"/>
    </xf>
    <xf numFmtId="164" fontId="12" fillId="0" borderId="4" xfId="0" applyNumberFormat="1" applyFont="1" applyBorder="1" applyAlignment="1">
      <alignment horizontal="center"/>
    </xf>
    <xf numFmtId="166" fontId="10" fillId="0" borderId="4" xfId="0" applyNumberFormat="1" applyFont="1" applyBorder="1" applyAlignment="1">
      <alignment horizontal="right"/>
    </xf>
    <xf numFmtId="166" fontId="10" fillId="2" borderId="4" xfId="1" applyNumberFormat="1" applyFont="1" applyFill="1" applyBorder="1" applyAlignment="1">
      <alignment horizontal="left"/>
    </xf>
    <xf numFmtId="44" fontId="10" fillId="0" borderId="4" xfId="1" applyFont="1" applyBorder="1" applyAlignment="1">
      <alignment horizontal="right"/>
    </xf>
    <xf numFmtId="0" fontId="2" fillId="0" borderId="0" xfId="0" applyFont="1" applyAlignment="1">
      <alignment vertical="center"/>
    </xf>
    <xf numFmtId="0" fontId="17" fillId="0" borderId="0" xfId="0" applyFont="1" applyAlignment="1">
      <alignment vertical="center"/>
    </xf>
    <xf numFmtId="0" fontId="11" fillId="0" borderId="0" xfId="0" applyFont="1" applyAlignment="1">
      <alignment vertical="center"/>
    </xf>
    <xf numFmtId="49" fontId="9" fillId="0" borderId="0" xfId="0" applyNumberFormat="1" applyFont="1" applyAlignment="1">
      <alignment horizontal="left" vertical="center"/>
    </xf>
    <xf numFmtId="0" fontId="20" fillId="6" borderId="2" xfId="0" applyFont="1" applyFill="1" applyBorder="1" applyAlignment="1">
      <alignment horizontal="center" vertical="center"/>
    </xf>
    <xf numFmtId="0" fontId="20" fillId="6" borderId="3" xfId="0" applyFont="1" applyFill="1" applyBorder="1" applyAlignment="1">
      <alignment horizontal="center" vertical="center"/>
    </xf>
    <xf numFmtId="0" fontId="9" fillId="0" borderId="0" xfId="0" applyFont="1" applyAlignment="1">
      <alignment vertical="center"/>
    </xf>
    <xf numFmtId="4" fontId="7" fillId="0" borderId="0" xfId="0" applyNumberFormat="1" applyFont="1" applyAlignment="1">
      <alignment horizontal="right"/>
    </xf>
    <xf numFmtId="3" fontId="7" fillId="0" borderId="0" xfId="0" applyNumberFormat="1" applyFont="1" applyAlignment="1">
      <alignment horizontal="center"/>
    </xf>
    <xf numFmtId="164" fontId="12" fillId="0" borderId="14" xfId="0" applyNumberFormat="1" applyFont="1" applyBorder="1" applyAlignment="1">
      <alignment horizontal="center"/>
    </xf>
    <xf numFmtId="0" fontId="10" fillId="0" borderId="8" xfId="0" applyFont="1" applyBorder="1" applyAlignment="1">
      <alignment horizontal="left"/>
    </xf>
    <xf numFmtId="166" fontId="10" fillId="0" borderId="8" xfId="0" applyNumberFormat="1" applyFont="1" applyBorder="1" applyAlignment="1">
      <alignment horizontal="right"/>
    </xf>
    <xf numFmtId="164" fontId="12" fillId="0" borderId="13" xfId="0" applyNumberFormat="1" applyFont="1" applyBorder="1" applyAlignment="1">
      <alignment horizontal="center"/>
    </xf>
    <xf numFmtId="0" fontId="10" fillId="0" borderId="13" xfId="0" applyFont="1" applyBorder="1" applyAlignment="1">
      <alignment horizontal="left"/>
    </xf>
    <xf numFmtId="166" fontId="10" fillId="0" borderId="13" xfId="0" applyNumberFormat="1" applyFont="1" applyBorder="1" applyAlignment="1">
      <alignment horizontal="right"/>
    </xf>
    <xf numFmtId="164" fontId="12" fillId="0" borderId="10" xfId="0" applyNumberFormat="1" applyFont="1" applyBorder="1" applyAlignment="1">
      <alignment horizontal="center"/>
    </xf>
    <xf numFmtId="0" fontId="10" fillId="0" borderId="10" xfId="0" applyFont="1" applyBorder="1" applyAlignment="1">
      <alignment horizontal="left"/>
    </xf>
    <xf numFmtId="166" fontId="10" fillId="0" borderId="10" xfId="0" applyNumberFormat="1" applyFont="1" applyBorder="1" applyAlignment="1">
      <alignment horizontal="right"/>
    </xf>
    <xf numFmtId="3" fontId="10" fillId="0" borderId="10" xfId="0" applyNumberFormat="1" applyFont="1" applyBorder="1" applyAlignment="1">
      <alignment horizontal="center"/>
    </xf>
    <xf numFmtId="166" fontId="10" fillId="0" borderId="10" xfId="1" applyNumberFormat="1" applyFont="1" applyFill="1" applyBorder="1" applyAlignment="1">
      <alignment horizontal="left"/>
    </xf>
    <xf numFmtId="44" fontId="10" fillId="0" borderId="13" xfId="1" applyFont="1" applyBorder="1" applyAlignment="1">
      <alignment horizontal="right"/>
    </xf>
    <xf numFmtId="4" fontId="11" fillId="0" borderId="8" xfId="0" applyNumberFormat="1" applyFont="1" applyBorder="1" applyAlignment="1">
      <alignment horizontal="center"/>
    </xf>
    <xf numFmtId="4" fontId="15" fillId="0" borderId="8" xfId="0" applyNumberFormat="1" applyFont="1" applyBorder="1" applyAlignment="1">
      <alignment horizontal="left"/>
    </xf>
    <xf numFmtId="0" fontId="24" fillId="0" borderId="4" xfId="0" applyFont="1" applyBorder="1" applyAlignment="1">
      <alignment horizontal="left"/>
    </xf>
    <xf numFmtId="9" fontId="10" fillId="0" borderId="4" xfId="2" applyFont="1" applyBorder="1" applyAlignment="1">
      <alignment horizontal="left"/>
    </xf>
    <xf numFmtId="0" fontId="17" fillId="0" borderId="0" xfId="0" applyFont="1" applyAlignment="1">
      <alignment horizontal="center" vertical="center"/>
    </xf>
    <xf numFmtId="0" fontId="13" fillId="0" borderId="0" xfId="0" applyFont="1" applyAlignment="1">
      <alignment horizontal="left" vertical="center"/>
    </xf>
    <xf numFmtId="4" fontId="16" fillId="2" borderId="3" xfId="0" applyNumberFormat="1" applyFont="1" applyFill="1" applyBorder="1" applyAlignment="1">
      <alignment horizontal="left"/>
    </xf>
    <xf numFmtId="166" fontId="16" fillId="2" borderId="9" xfId="1" applyNumberFormat="1" applyFont="1" applyFill="1" applyBorder="1" applyAlignment="1">
      <alignment horizontal="left"/>
    </xf>
    <xf numFmtId="4" fontId="7" fillId="0" borderId="20" xfId="0" applyNumberFormat="1" applyFont="1" applyBorder="1" applyAlignment="1">
      <alignment horizontal="right"/>
    </xf>
    <xf numFmtId="3" fontId="7" fillId="0" borderId="20" xfId="0" applyNumberFormat="1" applyFont="1" applyBorder="1" applyAlignment="1">
      <alignment horizontal="center"/>
    </xf>
    <xf numFmtId="4" fontId="7" fillId="0" borderId="20" xfId="0" applyNumberFormat="1" applyFont="1" applyBorder="1" applyAlignment="1">
      <alignment horizontal="center"/>
    </xf>
    <xf numFmtId="4" fontId="27" fillId="2" borderId="15" xfId="0" applyNumberFormat="1" applyFont="1" applyFill="1" applyBorder="1" applyAlignment="1">
      <alignment horizontal="left" vertical="center"/>
    </xf>
    <xf numFmtId="4" fontId="27" fillId="2" borderId="10" xfId="0" applyNumberFormat="1" applyFont="1" applyFill="1" applyBorder="1" applyAlignment="1">
      <alignment horizontal="left" vertical="center"/>
    </xf>
    <xf numFmtId="166" fontId="27" fillId="2" borderId="16" xfId="1" applyNumberFormat="1" applyFont="1" applyFill="1" applyBorder="1" applyAlignment="1">
      <alignment horizontal="left" vertical="center"/>
    </xf>
    <xf numFmtId="165" fontId="20" fillId="6" borderId="1" xfId="0" applyNumberFormat="1" applyFont="1" applyFill="1" applyBorder="1" applyAlignment="1">
      <alignment horizontal="center" vertical="center"/>
    </xf>
    <xf numFmtId="4" fontId="20" fillId="6" borderId="2" xfId="0" applyNumberFormat="1" applyFont="1" applyFill="1" applyBorder="1" applyAlignment="1">
      <alignment horizontal="center" vertical="center"/>
    </xf>
    <xf numFmtId="4" fontId="20" fillId="6" borderId="7" xfId="0" applyNumberFormat="1" applyFont="1" applyFill="1" applyBorder="1" applyAlignment="1">
      <alignment horizontal="center" vertical="center"/>
    </xf>
    <xf numFmtId="165" fontId="20" fillId="6" borderId="11" xfId="0" applyNumberFormat="1" applyFont="1" applyFill="1" applyBorder="1" applyAlignment="1">
      <alignment horizontal="center" vertical="center"/>
    </xf>
    <xf numFmtId="4" fontId="20" fillId="6" borderId="3" xfId="0" applyNumberFormat="1" applyFont="1" applyFill="1" applyBorder="1" applyAlignment="1">
      <alignment horizontal="center" vertical="center"/>
    </xf>
    <xf numFmtId="4" fontId="20" fillId="6" borderId="12" xfId="0" applyNumberFormat="1" applyFont="1" applyFill="1" applyBorder="1" applyAlignment="1">
      <alignment horizontal="center" vertical="center"/>
    </xf>
    <xf numFmtId="164" fontId="12" fillId="0" borderId="4" xfId="0" applyNumberFormat="1" applyFont="1" applyBorder="1" applyAlignment="1">
      <alignment horizontal="center" vertical="center"/>
    </xf>
    <xf numFmtId="166" fontId="10" fillId="0" borderId="4" xfId="0" applyNumberFormat="1" applyFont="1" applyBorder="1" applyAlignment="1">
      <alignment horizontal="right" vertical="center"/>
    </xf>
    <xf numFmtId="166" fontId="10" fillId="2" borderId="4" xfId="1" applyNumberFormat="1" applyFont="1" applyFill="1" applyBorder="1" applyAlignment="1">
      <alignment horizontal="left" vertical="center"/>
    </xf>
    <xf numFmtId="166" fontId="10" fillId="4" borderId="4" xfId="0" applyNumberFormat="1" applyFont="1" applyFill="1" applyBorder="1" applyAlignment="1">
      <alignment horizontal="right" vertical="center"/>
    </xf>
    <xf numFmtId="4" fontId="18" fillId="0" borderId="10" xfId="0" applyNumberFormat="1" applyFont="1" applyBorder="1"/>
    <xf numFmtId="4" fontId="18" fillId="0" borderId="25" xfId="0" applyNumberFormat="1" applyFont="1" applyBorder="1"/>
    <xf numFmtId="4" fontId="18" fillId="0" borderId="2" xfId="0" applyNumberFormat="1" applyFont="1" applyBorder="1"/>
    <xf numFmtId="44" fontId="15" fillId="0" borderId="8" xfId="0" applyNumberFormat="1" applyFont="1" applyBorder="1" applyAlignment="1">
      <alignment horizontal="left"/>
    </xf>
    <xf numFmtId="4" fontId="30" fillId="0" borderId="8" xfId="0" applyNumberFormat="1" applyFont="1" applyBorder="1" applyAlignment="1">
      <alignment horizontal="left"/>
    </xf>
    <xf numFmtId="4" fontId="11" fillId="0" borderId="8" xfId="0" applyNumberFormat="1" applyFont="1" applyBorder="1" applyAlignment="1">
      <alignment horizontal="left"/>
    </xf>
    <xf numFmtId="49" fontId="4" fillId="7" borderId="2" xfId="0" applyNumberFormat="1" applyFont="1" applyFill="1" applyBorder="1" applyAlignment="1" applyProtection="1">
      <alignment horizontal="left"/>
      <protection locked="0"/>
    </xf>
    <xf numFmtId="3" fontId="10" fillId="7" borderId="4" xfId="0" applyNumberFormat="1" applyFont="1" applyFill="1" applyBorder="1" applyAlignment="1" applyProtection="1">
      <alignment horizontal="center" vertical="center"/>
      <protection locked="0"/>
    </xf>
    <xf numFmtId="3" fontId="10" fillId="7" borderId="2" xfId="0" applyNumberFormat="1" applyFont="1" applyFill="1" applyBorder="1" applyAlignment="1" applyProtection="1">
      <alignment horizontal="center" vertical="center"/>
      <protection locked="0"/>
    </xf>
    <xf numFmtId="3" fontId="10" fillId="7" borderId="4" xfId="0" applyNumberFormat="1" applyFont="1" applyFill="1" applyBorder="1" applyAlignment="1" applyProtection="1">
      <alignment horizontal="center"/>
      <protection locked="0"/>
    </xf>
    <xf numFmtId="3" fontId="10" fillId="7" borderId="13" xfId="0" applyNumberFormat="1" applyFont="1" applyFill="1" applyBorder="1" applyAlignment="1" applyProtection="1">
      <alignment horizontal="center"/>
      <protection locked="0"/>
    </xf>
    <xf numFmtId="49" fontId="29" fillId="7" borderId="10" xfId="0" applyNumberFormat="1" applyFont="1" applyFill="1" applyBorder="1" applyAlignment="1" applyProtection="1">
      <alignment horizontal="left"/>
      <protection locked="0"/>
    </xf>
    <xf numFmtId="4" fontId="18" fillId="0" borderId="15" xfId="0" applyNumberFormat="1" applyFont="1" applyBorder="1"/>
    <xf numFmtId="0" fontId="5" fillId="0" borderId="33" xfId="0" applyFont="1" applyBorder="1" applyAlignment="1">
      <alignment horizontal="left"/>
    </xf>
    <xf numFmtId="0" fontId="16" fillId="0" borderId="0" xfId="0" applyFont="1" applyAlignment="1">
      <alignment horizontal="left"/>
    </xf>
    <xf numFmtId="0" fontId="10" fillId="0" borderId="1" xfId="0" applyFont="1" applyBorder="1" applyAlignment="1">
      <alignment horizontal="left"/>
    </xf>
    <xf numFmtId="0" fontId="10" fillId="0" borderId="7" xfId="0" applyFont="1" applyBorder="1" applyAlignment="1">
      <alignment horizontal="left"/>
    </xf>
    <xf numFmtId="0" fontId="10" fillId="0" borderId="31" xfId="0" applyFont="1" applyBorder="1" applyAlignment="1">
      <alignment horizontal="left"/>
    </xf>
    <xf numFmtId="0" fontId="10" fillId="0" borderId="32" xfId="0" applyFont="1" applyBorder="1" applyAlignment="1">
      <alignment horizontal="left"/>
    </xf>
    <xf numFmtId="0" fontId="9" fillId="0" borderId="21" xfId="0" applyFont="1" applyBorder="1" applyAlignment="1">
      <alignment horizontal="left" vertical="center"/>
    </xf>
    <xf numFmtId="0" fontId="10" fillId="0" borderId="1" xfId="0" applyFont="1" applyBorder="1" applyAlignment="1">
      <alignment horizontal="left" vertical="center"/>
    </xf>
    <xf numFmtId="0" fontId="10" fillId="0" borderId="7" xfId="0" applyFont="1" applyBorder="1" applyAlignment="1">
      <alignment horizontal="left" vertical="center"/>
    </xf>
    <xf numFmtId="0" fontId="10" fillId="0" borderId="31" xfId="0" applyFont="1" applyBorder="1" applyAlignment="1">
      <alignment horizontal="left" vertical="center"/>
    </xf>
    <xf numFmtId="0" fontId="10" fillId="0" borderId="32" xfId="0" applyFont="1" applyBorder="1" applyAlignment="1">
      <alignment horizontal="left" vertical="center"/>
    </xf>
    <xf numFmtId="0" fontId="7" fillId="0" borderId="2" xfId="0" applyFont="1" applyBorder="1" applyAlignment="1">
      <alignment horizontal="left" vertical="center"/>
    </xf>
    <xf numFmtId="0" fontId="20" fillId="6" borderId="2" xfId="0" applyFont="1" applyFill="1" applyBorder="1" applyAlignment="1">
      <alignment horizontal="center" vertical="center"/>
    </xf>
    <xf numFmtId="0" fontId="9" fillId="0" borderId="2" xfId="0" applyFont="1" applyBorder="1" applyAlignment="1">
      <alignment horizontal="left" vertical="center"/>
    </xf>
    <xf numFmtId="0" fontId="24" fillId="0" borderId="1" xfId="0" applyFont="1" applyBorder="1" applyAlignment="1">
      <alignment horizontal="left" vertical="center"/>
    </xf>
    <xf numFmtId="0" fontId="24" fillId="0" borderId="7" xfId="0" applyFont="1" applyBorder="1" applyAlignment="1">
      <alignment horizontal="left" vertical="center"/>
    </xf>
    <xf numFmtId="0" fontId="9" fillId="0" borderId="2" xfId="0" applyFont="1" applyBorder="1" applyAlignment="1">
      <alignment horizontal="left"/>
    </xf>
    <xf numFmtId="0" fontId="20" fillId="6" borderId="3" xfId="0" applyFont="1" applyFill="1" applyBorder="1" applyAlignment="1">
      <alignment horizontal="center" vertical="center"/>
    </xf>
    <xf numFmtId="0" fontId="10" fillId="0" borderId="33" xfId="0" applyFont="1" applyBorder="1" applyAlignment="1">
      <alignment horizontal="left"/>
    </xf>
    <xf numFmtId="0" fontId="10" fillId="0" borderId="2" xfId="0" applyFont="1" applyBorder="1" applyAlignment="1">
      <alignment horizontal="left"/>
    </xf>
    <xf numFmtId="0" fontId="10" fillId="0" borderId="34" xfId="0" applyFont="1" applyBorder="1" applyAlignment="1">
      <alignment horizontal="left"/>
    </xf>
    <xf numFmtId="0" fontId="10" fillId="0" borderId="8" xfId="0" applyFont="1" applyBorder="1" applyAlignment="1">
      <alignment horizontal="left"/>
    </xf>
    <xf numFmtId="0" fontId="10" fillId="0" borderId="2" xfId="0" applyFont="1" applyBorder="1" applyAlignment="1">
      <alignment horizontal="left" vertical="center"/>
    </xf>
    <xf numFmtId="0" fontId="10" fillId="0" borderId="8" xfId="0" applyFont="1" applyBorder="1" applyAlignment="1">
      <alignment horizontal="left" vertical="center"/>
    </xf>
    <xf numFmtId="0" fontId="10" fillId="0" borderId="1" xfId="0" quotePrefix="1" applyFont="1" applyBorder="1" applyAlignment="1">
      <alignment horizontal="left" vertical="center"/>
    </xf>
    <xf numFmtId="0" fontId="10" fillId="0" borderId="7" xfId="0" quotePrefix="1" applyFont="1" applyBorder="1" applyAlignment="1">
      <alignment horizontal="left" vertical="center"/>
    </xf>
    <xf numFmtId="0" fontId="9" fillId="0" borderId="3" xfId="0" applyFont="1" applyBorder="1" applyAlignment="1">
      <alignment horizontal="left" vertical="center"/>
    </xf>
    <xf numFmtId="0" fontId="10" fillId="0" borderId="10" xfId="0" applyFont="1" applyBorder="1" applyAlignment="1">
      <alignment horizontal="left" vertical="center"/>
    </xf>
    <xf numFmtId="0" fontId="0" fillId="0" borderId="2" xfId="0" applyBorder="1" applyAlignment="1">
      <alignment horizontal="left" vertical="center"/>
    </xf>
    <xf numFmtId="0" fontId="20" fillId="6" borderId="25" xfId="0" applyFont="1" applyFill="1" applyBorder="1" applyAlignment="1">
      <alignment horizontal="center" vertical="center"/>
    </xf>
    <xf numFmtId="0" fontId="9" fillId="0" borderId="10" xfId="0" applyFont="1" applyBorder="1" applyAlignment="1">
      <alignment horizontal="left" vertical="center"/>
    </xf>
    <xf numFmtId="49" fontId="29" fillId="7" borderId="2" xfId="0" applyNumberFormat="1" applyFont="1" applyFill="1" applyBorder="1" applyAlignment="1" applyProtection="1">
      <alignment horizontal="left"/>
      <protection locked="0"/>
    </xf>
    <xf numFmtId="49" fontId="29" fillId="7" borderId="7" xfId="0" applyNumberFormat="1" applyFont="1" applyFill="1" applyBorder="1" applyAlignment="1" applyProtection="1">
      <alignment horizontal="left"/>
      <protection locked="0"/>
    </xf>
    <xf numFmtId="0" fontId="29" fillId="7" borderId="10" xfId="0" applyFont="1" applyFill="1" applyBorder="1" applyAlignment="1" applyProtection="1">
      <alignment horizontal="left"/>
      <protection locked="0"/>
    </xf>
    <xf numFmtId="0" fontId="29" fillId="7" borderId="16" xfId="0" applyFont="1" applyFill="1" applyBorder="1" applyAlignment="1" applyProtection="1">
      <alignment horizontal="left"/>
      <protection locked="0"/>
    </xf>
    <xf numFmtId="0" fontId="29" fillId="7" borderId="25" xfId="0" applyFont="1" applyFill="1" applyBorder="1" applyAlignment="1" applyProtection="1">
      <alignment horizontal="left"/>
      <protection locked="0"/>
    </xf>
    <xf numFmtId="0" fontId="29" fillId="7" borderId="29" xfId="0" applyFont="1" applyFill="1" applyBorder="1" applyAlignment="1" applyProtection="1">
      <alignment horizontal="left"/>
      <protection locked="0"/>
    </xf>
    <xf numFmtId="0" fontId="4" fillId="7" borderId="2" xfId="0" applyFont="1" applyFill="1" applyBorder="1" applyAlignment="1" applyProtection="1">
      <alignment horizontal="left"/>
      <protection locked="0"/>
    </xf>
    <xf numFmtId="0" fontId="4" fillId="7" borderId="30" xfId="0" applyFont="1" applyFill="1" applyBorder="1" applyAlignment="1" applyProtection="1">
      <alignment horizontal="left"/>
      <protection locked="0"/>
    </xf>
    <xf numFmtId="0" fontId="5" fillId="0" borderId="1" xfId="0" applyFont="1" applyBorder="1" applyAlignment="1">
      <alignment horizontal="left"/>
    </xf>
    <xf numFmtId="0" fontId="5" fillId="0" borderId="2" xfId="0" applyFont="1" applyBorder="1" applyAlignment="1">
      <alignment horizontal="left"/>
    </xf>
    <xf numFmtId="0" fontId="22" fillId="5" borderId="18" xfId="0" applyFont="1" applyFill="1" applyBorder="1" applyAlignment="1">
      <alignment horizontal="left" vertical="center" wrapText="1"/>
    </xf>
    <xf numFmtId="0" fontId="18" fillId="0" borderId="15" xfId="0" applyFont="1" applyBorder="1" applyAlignment="1">
      <alignment horizontal="left"/>
    </xf>
    <xf numFmtId="0" fontId="18" fillId="0" borderId="10" xfId="0" applyFont="1" applyBorder="1" applyAlignment="1">
      <alignment horizontal="left"/>
    </xf>
    <xf numFmtId="0" fontId="18" fillId="0" borderId="28" xfId="0" applyFont="1" applyBorder="1" applyAlignment="1">
      <alignment horizontal="left"/>
    </xf>
    <xf numFmtId="0" fontId="18" fillId="0" borderId="24" xfId="0" applyFont="1" applyBorder="1" applyAlignment="1">
      <alignment horizontal="left"/>
    </xf>
    <xf numFmtId="0" fontId="18" fillId="0" borderId="25" xfId="0" applyFont="1" applyBorder="1" applyAlignment="1">
      <alignment horizontal="left"/>
    </xf>
    <xf numFmtId="4" fontId="29" fillId="7" borderId="10" xfId="0" applyNumberFormat="1" applyFont="1" applyFill="1" applyBorder="1" applyAlignment="1" applyProtection="1">
      <alignment horizontal="left"/>
      <protection locked="0"/>
    </xf>
    <xf numFmtId="4" fontId="29" fillId="7" borderId="16" xfId="0" applyNumberFormat="1" applyFont="1" applyFill="1" applyBorder="1" applyAlignment="1" applyProtection="1">
      <alignment horizontal="left"/>
      <protection locked="0"/>
    </xf>
    <xf numFmtId="49" fontId="29" fillId="7" borderId="10" xfId="0" applyNumberFormat="1" applyFont="1" applyFill="1" applyBorder="1" applyAlignment="1" applyProtection="1">
      <alignment horizontal="left"/>
      <protection locked="0"/>
    </xf>
    <xf numFmtId="49" fontId="29" fillId="7" borderId="27" xfId="0" applyNumberFormat="1" applyFont="1" applyFill="1" applyBorder="1" applyAlignment="1" applyProtection="1">
      <alignment horizontal="left"/>
      <protection locked="0"/>
    </xf>
    <xf numFmtId="4" fontId="29" fillId="7" borderId="25" xfId="0" applyNumberFormat="1" applyFont="1" applyFill="1" applyBorder="1" applyAlignment="1" applyProtection="1">
      <alignment horizontal="left"/>
      <protection locked="0"/>
    </xf>
    <xf numFmtId="4" fontId="29" fillId="7" borderId="26" xfId="0" applyNumberFormat="1" applyFont="1" applyFill="1" applyBorder="1" applyAlignment="1" applyProtection="1">
      <alignment horizontal="left"/>
      <protection locked="0"/>
    </xf>
    <xf numFmtId="0" fontId="3" fillId="0" borderId="0" xfId="0" applyFont="1" applyAlignment="1">
      <alignment horizontal="center"/>
    </xf>
    <xf numFmtId="0" fontId="28" fillId="5" borderId="0" xfId="0" applyFont="1" applyFill="1" applyAlignment="1">
      <alignment horizontal="left" vertical="center"/>
    </xf>
    <xf numFmtId="0" fontId="20" fillId="5" borderId="0" xfId="0" applyFont="1" applyFill="1" applyAlignment="1">
      <alignment horizontal="right" vertical="center"/>
    </xf>
    <xf numFmtId="49" fontId="10" fillId="0" borderId="17" xfId="0" applyNumberFormat="1" applyFont="1" applyBorder="1" applyAlignment="1">
      <alignment horizontal="left" vertical="center"/>
    </xf>
    <xf numFmtId="49" fontId="10" fillId="0" borderId="18" xfId="0" applyNumberFormat="1" applyFont="1" applyBorder="1" applyAlignment="1">
      <alignment horizontal="left" vertical="center"/>
    </xf>
    <xf numFmtId="49" fontId="10" fillId="0" borderId="19" xfId="0" applyNumberFormat="1" applyFont="1" applyBorder="1" applyAlignment="1">
      <alignment horizontal="left" vertical="center"/>
    </xf>
    <xf numFmtId="0" fontId="13" fillId="0" borderId="3" xfId="0" applyFont="1" applyBorder="1" applyAlignment="1">
      <alignment horizontal="left" vertical="center"/>
    </xf>
    <xf numFmtId="0" fontId="13" fillId="7" borderId="3" xfId="0" applyFont="1" applyFill="1" applyBorder="1" applyAlignment="1" applyProtection="1">
      <alignment horizontal="left" vertical="center"/>
      <protection locked="0"/>
    </xf>
    <xf numFmtId="0" fontId="4" fillId="0" borderId="3" xfId="0" applyFont="1" applyBorder="1" applyAlignment="1">
      <alignment horizontal="left" vertical="center"/>
    </xf>
    <xf numFmtId="0" fontId="13" fillId="7" borderId="0" xfId="0" applyFont="1" applyFill="1" applyAlignment="1" applyProtection="1">
      <alignment horizontal="left" vertical="center"/>
      <protection locked="0"/>
    </xf>
    <xf numFmtId="165" fontId="20" fillId="3" borderId="22" xfId="0" applyNumberFormat="1" applyFont="1" applyFill="1" applyBorder="1" applyAlignment="1">
      <alignment horizontal="left" vertical="center"/>
    </xf>
    <xf numFmtId="165" fontId="20" fillId="3" borderId="21" xfId="0" applyNumberFormat="1" applyFont="1" applyFill="1" applyBorder="1" applyAlignment="1">
      <alignment horizontal="left" vertical="center"/>
    </xf>
    <xf numFmtId="165" fontId="20" fillId="3" borderId="23" xfId="0" applyNumberFormat="1" applyFont="1" applyFill="1" applyBorder="1" applyAlignment="1">
      <alignment horizontal="left" vertical="center"/>
    </xf>
    <xf numFmtId="49" fontId="10" fillId="0" borderId="6" xfId="0" applyNumberFormat="1" applyFont="1" applyBorder="1" applyAlignment="1">
      <alignment horizontal="left" vertical="center"/>
    </xf>
    <xf numFmtId="49" fontId="10" fillId="0" borderId="0" xfId="0" applyNumberFormat="1" applyFont="1" applyAlignment="1">
      <alignment horizontal="left" vertical="center"/>
    </xf>
    <xf numFmtId="49" fontId="10" fillId="0" borderId="5" xfId="0" applyNumberFormat="1" applyFont="1" applyBorder="1" applyAlignment="1">
      <alignment horizontal="left" vertical="center"/>
    </xf>
    <xf numFmtId="0" fontId="10" fillId="0" borderId="6" xfId="0" applyFont="1" applyBorder="1" applyAlignment="1">
      <alignment horizontal="left" vertical="center"/>
    </xf>
    <xf numFmtId="0" fontId="10" fillId="0" borderId="0" xfId="0" applyFont="1" applyAlignment="1">
      <alignment horizontal="left" vertical="center"/>
    </xf>
    <xf numFmtId="0" fontId="10" fillId="0" borderId="5" xfId="0" applyFont="1" applyBorder="1" applyAlignment="1">
      <alignment horizontal="left" vertical="center"/>
    </xf>
  </cellXfs>
  <cellStyles count="3">
    <cellStyle name="Prozent" xfId="2" builtinId="5"/>
    <cellStyle name="Standard" xfId="0" builtinId="0"/>
    <cellStyle name="Währung" xfId="1" builtin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CCC"/>
      <rgbColor rgb="00808080"/>
      <rgbColor rgb="009999FF"/>
      <rgbColor rgb="00993366"/>
      <rgbColor rgb="00E6E6E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66"/>
      <rgbColor rgb="00969696"/>
      <rgbColor rgb="00003366"/>
      <rgbColor rgb="00339966"/>
      <rgbColor rgb="00003300"/>
      <rgbColor rgb="00333300"/>
      <rgbColor rgb="00993300"/>
      <rgbColor rgb="00993366"/>
      <rgbColor rgb="00333399"/>
      <rgbColor rgb="00333333"/>
    </indexedColors>
    <mruColors>
      <color rgb="FFFFE9E5"/>
      <color rgb="FFE5352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977462</xdr:colOff>
      <xdr:row>0</xdr:row>
      <xdr:rowOff>15765</xdr:rowOff>
    </xdr:from>
    <xdr:to>
      <xdr:col>5</xdr:col>
      <xdr:colOff>630620</xdr:colOff>
      <xdr:row>0</xdr:row>
      <xdr:rowOff>774856</xdr:rowOff>
    </xdr:to>
    <xdr:pic>
      <xdr:nvPicPr>
        <xdr:cNvPr id="4" name="Grafik 3">
          <a:extLst>
            <a:ext uri="{FF2B5EF4-FFF2-40B4-BE49-F238E27FC236}">
              <a16:creationId xmlns:a16="http://schemas.microsoft.com/office/drawing/2014/main" id="{F8E55273-19DA-41AB-AC45-399D807920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3559" y="15765"/>
          <a:ext cx="1802524" cy="759091"/>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41"/>
  <sheetViews>
    <sheetView showGridLines="0" showZeros="0" tabSelected="1" zoomScale="175" zoomScaleNormal="175" zoomScalePageLayoutView="145" workbookViewId="0">
      <selection activeCell="C4" activeCellId="104" sqref="C136:D138 F134:I134 C134:D134 H114 H113 H112 H111 H110 H109 H108 H105 H104 H103 H102 H101 H100 H99 H98 H97 H96 H95 H94 H93 H92 H91 H88 H87 H86 H85 H84 H83 H82 H81 H80 H77 H76 H75 H74 H73 H72 H71 H70 H67 H66 H65 H64 H63 H62 H61 H60 H59 H58 H55 H54 H53 H52 H51 H50 H49 H48 H47 H46 H43 H42 H41 H40 H39 H38 H37 H36 H35 H34 H33 H32 H31 H30 H27 H26 H25 H24 H23 H22 H21 H20 H19 H18 H17 H16 H15 H14 H13 H12 H11 H10 H9 H7:I7 F7 C7:D7 F6:I6 C6:D6 H5:I5 F5 C5:D5 F4:I4 C4:D4"/>
    </sheetView>
  </sheetViews>
  <sheetFormatPr baseColWidth="10" defaultColWidth="0" defaultRowHeight="9" zeroHeight="1" x14ac:dyDescent="0.15"/>
  <cols>
    <col min="1" max="1" width="5.7109375" style="1" customWidth="1"/>
    <col min="2" max="2" width="7.85546875" style="2" customWidth="1"/>
    <col min="3" max="3" width="11.42578125" style="2" customWidth="1"/>
    <col min="4" max="4" width="19.140625" style="3" customWidth="1"/>
    <col min="5" max="5" width="11.5703125" style="3" customWidth="1"/>
    <col min="6" max="6" width="19.7109375" style="3" customWidth="1"/>
    <col min="7" max="7" width="11.28515625" style="4" customWidth="1"/>
    <col min="8" max="8" width="5.85546875" style="4" customWidth="1"/>
    <col min="9" max="9" width="15.5703125" style="4" customWidth="1"/>
    <col min="10" max="10" width="0" style="2" hidden="1" customWidth="1"/>
    <col min="11" max="16384" width="11.5703125" style="2" hidden="1"/>
  </cols>
  <sheetData>
    <row r="1" spans="1:9" s="5" customFormat="1" ht="61.9" customHeight="1" x14ac:dyDescent="0.2">
      <c r="A1" s="138"/>
      <c r="B1" s="138"/>
      <c r="C1" s="138"/>
      <c r="D1" s="138"/>
      <c r="E1" s="138"/>
      <c r="F1" s="138"/>
      <c r="G1" s="138"/>
      <c r="H1" s="138"/>
      <c r="I1" s="138"/>
    </row>
    <row r="2" spans="1:9" s="5" customFormat="1" ht="19.5" customHeight="1" x14ac:dyDescent="0.2">
      <c r="A2" s="139" t="s">
        <v>251</v>
      </c>
      <c r="B2" s="139"/>
      <c r="C2" s="139"/>
      <c r="D2" s="139"/>
      <c r="E2" s="139"/>
      <c r="F2" s="140" t="s">
        <v>243</v>
      </c>
      <c r="G2" s="140"/>
      <c r="H2" s="140"/>
      <c r="I2" s="140"/>
    </row>
    <row r="3" spans="1:9" s="21" customFormat="1" ht="24.75" customHeight="1" x14ac:dyDescent="0.2">
      <c r="A3" s="126" t="s">
        <v>241</v>
      </c>
      <c r="B3" s="126"/>
      <c r="C3" s="126"/>
      <c r="D3" s="126"/>
      <c r="E3" s="126"/>
      <c r="F3" s="126"/>
      <c r="G3" s="126"/>
      <c r="H3" s="126"/>
      <c r="I3" s="126"/>
    </row>
    <row r="4" spans="1:9" ht="15.6" customHeight="1" x14ac:dyDescent="0.2">
      <c r="A4" s="127" t="s">
        <v>19</v>
      </c>
      <c r="B4" s="128"/>
      <c r="C4" s="118"/>
      <c r="D4" s="119"/>
      <c r="E4" s="72" t="s">
        <v>232</v>
      </c>
      <c r="F4" s="132"/>
      <c r="G4" s="132"/>
      <c r="H4" s="132"/>
      <c r="I4" s="133"/>
    </row>
    <row r="5" spans="1:9" ht="15.6" customHeight="1" x14ac:dyDescent="0.2">
      <c r="A5" s="129" t="s">
        <v>0</v>
      </c>
      <c r="B5" s="128"/>
      <c r="C5" s="118"/>
      <c r="D5" s="119"/>
      <c r="E5" s="84" t="s">
        <v>240</v>
      </c>
      <c r="F5" s="83"/>
      <c r="G5" s="72" t="s">
        <v>244</v>
      </c>
      <c r="H5" s="134"/>
      <c r="I5" s="135"/>
    </row>
    <row r="6" spans="1:9" ht="15.6" customHeight="1" x14ac:dyDescent="0.2">
      <c r="A6" s="130" t="s">
        <v>238</v>
      </c>
      <c r="B6" s="131"/>
      <c r="C6" s="120"/>
      <c r="D6" s="121"/>
      <c r="E6" s="73" t="s">
        <v>230</v>
      </c>
      <c r="F6" s="136"/>
      <c r="G6" s="136"/>
      <c r="H6" s="136"/>
      <c r="I6" s="137"/>
    </row>
    <row r="7" spans="1:9" ht="15.6" customHeight="1" x14ac:dyDescent="0.2">
      <c r="A7" s="124" t="s">
        <v>229</v>
      </c>
      <c r="B7" s="125"/>
      <c r="C7" s="122"/>
      <c r="D7" s="123"/>
      <c r="E7" s="85" t="s">
        <v>1</v>
      </c>
      <c r="F7" s="78"/>
      <c r="G7" s="74" t="s">
        <v>231</v>
      </c>
      <c r="H7" s="116"/>
      <c r="I7" s="117"/>
    </row>
    <row r="8" spans="1:9" s="6" customFormat="1" ht="12.75" customHeight="1" x14ac:dyDescent="0.15">
      <c r="A8" s="62">
        <v>1</v>
      </c>
      <c r="B8" s="97" t="s">
        <v>58</v>
      </c>
      <c r="C8" s="97"/>
      <c r="D8" s="31" t="s">
        <v>2</v>
      </c>
      <c r="E8" s="97" t="s">
        <v>22</v>
      </c>
      <c r="F8" s="97"/>
      <c r="G8" s="63" t="s">
        <v>64</v>
      </c>
      <c r="H8" s="63" t="s">
        <v>3</v>
      </c>
      <c r="I8" s="64" t="s">
        <v>4</v>
      </c>
    </row>
    <row r="9" spans="1:9" s="6" customFormat="1" ht="11.25" customHeight="1" x14ac:dyDescent="0.15">
      <c r="A9" s="68">
        <v>1.101</v>
      </c>
      <c r="B9" s="92" t="s">
        <v>79</v>
      </c>
      <c r="C9" s="93"/>
      <c r="D9" s="22" t="s">
        <v>94</v>
      </c>
      <c r="E9" s="92" t="s">
        <v>74</v>
      </c>
      <c r="F9" s="93"/>
      <c r="G9" s="69">
        <v>50</v>
      </c>
      <c r="H9" s="79"/>
      <c r="I9" s="70">
        <f>SUM(H9*G9)</f>
        <v>0</v>
      </c>
    </row>
    <row r="10" spans="1:9" s="6" customFormat="1" ht="11.25" customHeight="1" x14ac:dyDescent="0.15">
      <c r="A10" s="68">
        <v>1.1020000000000001</v>
      </c>
      <c r="B10" s="92" t="s">
        <v>80</v>
      </c>
      <c r="C10" s="93"/>
      <c r="D10" s="22" t="s">
        <v>95</v>
      </c>
      <c r="E10" s="92" t="s">
        <v>223</v>
      </c>
      <c r="F10" s="93"/>
      <c r="G10" s="69">
        <v>70</v>
      </c>
      <c r="H10" s="79"/>
      <c r="I10" s="70">
        <f t="shared" ref="I10:I27" si="0">SUM(H10*G10)</f>
        <v>0</v>
      </c>
    </row>
    <row r="11" spans="1:9" s="6" customFormat="1" ht="11.25" customHeight="1" x14ac:dyDescent="0.15">
      <c r="A11" s="68">
        <v>1.103</v>
      </c>
      <c r="B11" s="92" t="s">
        <v>80</v>
      </c>
      <c r="C11" s="93"/>
      <c r="D11" s="22" t="s">
        <v>95</v>
      </c>
      <c r="E11" s="92" t="s">
        <v>91</v>
      </c>
      <c r="F11" s="93"/>
      <c r="G11" s="69">
        <v>70</v>
      </c>
      <c r="H11" s="79"/>
      <c r="I11" s="70">
        <f t="shared" si="0"/>
        <v>0</v>
      </c>
    </row>
    <row r="12" spans="1:9" s="6" customFormat="1" ht="11.25" customHeight="1" x14ac:dyDescent="0.15">
      <c r="A12" s="68">
        <v>1.1040000000000001</v>
      </c>
      <c r="B12" s="92" t="s">
        <v>65</v>
      </c>
      <c r="C12" s="93"/>
      <c r="D12" s="22" t="s">
        <v>127</v>
      </c>
      <c r="E12" s="92" t="s">
        <v>186</v>
      </c>
      <c r="F12" s="93"/>
      <c r="G12" s="69">
        <v>70</v>
      </c>
      <c r="H12" s="79"/>
      <c r="I12" s="70">
        <f t="shared" si="0"/>
        <v>0</v>
      </c>
    </row>
    <row r="13" spans="1:9" s="6" customFormat="1" ht="11.25" customHeight="1" x14ac:dyDescent="0.15">
      <c r="A13" s="68">
        <v>1.2010000000000001</v>
      </c>
      <c r="B13" s="92" t="s">
        <v>16</v>
      </c>
      <c r="C13" s="93"/>
      <c r="D13" s="22" t="s">
        <v>96</v>
      </c>
      <c r="E13" s="92" t="s">
        <v>92</v>
      </c>
      <c r="F13" s="93"/>
      <c r="G13" s="69">
        <v>35</v>
      </c>
      <c r="H13" s="79"/>
      <c r="I13" s="70">
        <f t="shared" si="0"/>
        <v>0</v>
      </c>
    </row>
    <row r="14" spans="1:9" s="6" customFormat="1" ht="11.25" customHeight="1" x14ac:dyDescent="0.15">
      <c r="A14" s="68">
        <v>1.2030000000000001</v>
      </c>
      <c r="B14" s="92" t="s">
        <v>72</v>
      </c>
      <c r="C14" s="93"/>
      <c r="D14" s="22" t="s">
        <v>96</v>
      </c>
      <c r="E14" s="92" t="s">
        <v>187</v>
      </c>
      <c r="F14" s="93"/>
      <c r="G14" s="69">
        <v>40</v>
      </c>
      <c r="H14" s="79"/>
      <c r="I14" s="70">
        <f t="shared" si="0"/>
        <v>0</v>
      </c>
    </row>
    <row r="15" spans="1:9" s="6" customFormat="1" ht="11.25" customHeight="1" x14ac:dyDescent="0.15">
      <c r="A15" s="68">
        <v>1.204</v>
      </c>
      <c r="B15" s="92" t="s">
        <v>71</v>
      </c>
      <c r="C15" s="93"/>
      <c r="D15" s="22" t="s">
        <v>96</v>
      </c>
      <c r="E15" s="92" t="s">
        <v>188</v>
      </c>
      <c r="F15" s="93"/>
      <c r="G15" s="69">
        <v>40</v>
      </c>
      <c r="H15" s="79"/>
      <c r="I15" s="70">
        <f t="shared" si="0"/>
        <v>0</v>
      </c>
    </row>
    <row r="16" spans="1:9" s="6" customFormat="1" ht="11.25" customHeight="1" x14ac:dyDescent="0.15">
      <c r="A16" s="68">
        <v>1.3009999999999999</v>
      </c>
      <c r="B16" s="92" t="s">
        <v>66</v>
      </c>
      <c r="C16" s="93"/>
      <c r="D16" s="22" t="s">
        <v>128</v>
      </c>
      <c r="E16" s="92" t="s">
        <v>75</v>
      </c>
      <c r="F16" s="93"/>
      <c r="G16" s="69">
        <v>180</v>
      </c>
      <c r="H16" s="80"/>
      <c r="I16" s="70">
        <f t="shared" si="0"/>
        <v>0</v>
      </c>
    </row>
    <row r="17" spans="1:9" s="6" customFormat="1" ht="11.25" customHeight="1" x14ac:dyDescent="0.15">
      <c r="A17" s="68">
        <v>1.302</v>
      </c>
      <c r="B17" s="92" t="s">
        <v>43</v>
      </c>
      <c r="C17" s="93"/>
      <c r="D17" s="22" t="s">
        <v>129</v>
      </c>
      <c r="E17" s="92" t="s">
        <v>75</v>
      </c>
      <c r="F17" s="93"/>
      <c r="G17" s="69">
        <v>90</v>
      </c>
      <c r="H17" s="80"/>
      <c r="I17" s="70">
        <f t="shared" si="0"/>
        <v>0</v>
      </c>
    </row>
    <row r="18" spans="1:9" s="6" customFormat="1" ht="11.25" customHeight="1" x14ac:dyDescent="0.15">
      <c r="A18" s="68">
        <v>1.3029999999999999</v>
      </c>
      <c r="B18" s="92" t="s">
        <v>43</v>
      </c>
      <c r="C18" s="93"/>
      <c r="D18" s="22" t="s">
        <v>129</v>
      </c>
      <c r="E18" s="92" t="s">
        <v>76</v>
      </c>
      <c r="F18" s="93"/>
      <c r="G18" s="71">
        <v>100</v>
      </c>
      <c r="H18" s="80"/>
      <c r="I18" s="70">
        <f t="shared" si="0"/>
        <v>0</v>
      </c>
    </row>
    <row r="19" spans="1:9" ht="11.25" customHeight="1" x14ac:dyDescent="0.15">
      <c r="A19" s="68">
        <v>1.304</v>
      </c>
      <c r="B19" s="92" t="s">
        <v>17</v>
      </c>
      <c r="C19" s="93"/>
      <c r="D19" s="22" t="s">
        <v>130</v>
      </c>
      <c r="E19" s="109" t="s">
        <v>77</v>
      </c>
      <c r="F19" s="110"/>
      <c r="G19" s="69">
        <v>40</v>
      </c>
      <c r="H19" s="80"/>
      <c r="I19" s="70">
        <f t="shared" si="0"/>
        <v>0</v>
      </c>
    </row>
    <row r="20" spans="1:9" ht="11.25" customHeight="1" x14ac:dyDescent="0.15">
      <c r="A20" s="68">
        <v>1.3049999999999999</v>
      </c>
      <c r="B20" s="92" t="s">
        <v>84</v>
      </c>
      <c r="C20" s="93"/>
      <c r="D20" s="22" t="s">
        <v>130</v>
      </c>
      <c r="E20" s="109" t="s">
        <v>78</v>
      </c>
      <c r="F20" s="110"/>
      <c r="G20" s="69">
        <v>40</v>
      </c>
      <c r="H20" s="80"/>
      <c r="I20" s="70">
        <f t="shared" si="0"/>
        <v>0</v>
      </c>
    </row>
    <row r="21" spans="1:9" ht="11.25" customHeight="1" x14ac:dyDescent="0.15">
      <c r="A21" s="68">
        <v>1.3120000000000001</v>
      </c>
      <c r="B21" s="92" t="s">
        <v>84</v>
      </c>
      <c r="C21" s="93"/>
      <c r="D21" s="22" t="s">
        <v>130</v>
      </c>
      <c r="E21" s="109" t="s">
        <v>76</v>
      </c>
      <c r="F21" s="110"/>
      <c r="G21" s="69">
        <v>40</v>
      </c>
      <c r="H21" s="80"/>
      <c r="I21" s="70">
        <f t="shared" si="0"/>
        <v>0</v>
      </c>
    </row>
    <row r="22" spans="1:9" s="6" customFormat="1" ht="11.25" customHeight="1" x14ac:dyDescent="0.15">
      <c r="A22" s="68">
        <v>1.306</v>
      </c>
      <c r="B22" s="92" t="s">
        <v>202</v>
      </c>
      <c r="C22" s="93"/>
      <c r="D22" s="22" t="s">
        <v>131</v>
      </c>
      <c r="E22" s="92" t="s">
        <v>77</v>
      </c>
      <c r="F22" s="93"/>
      <c r="G22" s="69">
        <v>150</v>
      </c>
      <c r="H22" s="80"/>
      <c r="I22" s="70">
        <f t="shared" si="0"/>
        <v>0</v>
      </c>
    </row>
    <row r="23" spans="1:9" s="6" customFormat="1" ht="11.25" customHeight="1" x14ac:dyDescent="0.15">
      <c r="A23" s="68">
        <v>1.3109999999999999</v>
      </c>
      <c r="B23" s="92" t="s">
        <v>202</v>
      </c>
      <c r="C23" s="93"/>
      <c r="D23" s="22" t="s">
        <v>131</v>
      </c>
      <c r="E23" s="92" t="s">
        <v>76</v>
      </c>
      <c r="F23" s="93"/>
      <c r="G23" s="69">
        <v>150</v>
      </c>
      <c r="H23" s="80"/>
      <c r="I23" s="70">
        <f t="shared" si="0"/>
        <v>0</v>
      </c>
    </row>
    <row r="24" spans="1:9" s="6" customFormat="1" ht="11.25" customHeight="1" x14ac:dyDescent="0.15">
      <c r="A24" s="68">
        <v>1.3069999999999999</v>
      </c>
      <c r="B24" s="92" t="s">
        <v>57</v>
      </c>
      <c r="C24" s="93"/>
      <c r="D24" s="22" t="s">
        <v>132</v>
      </c>
      <c r="E24" s="92" t="s">
        <v>93</v>
      </c>
      <c r="F24" s="93"/>
      <c r="G24" s="69">
        <v>900</v>
      </c>
      <c r="H24" s="80"/>
      <c r="I24" s="70">
        <f t="shared" si="0"/>
        <v>0</v>
      </c>
    </row>
    <row r="25" spans="1:9" s="6" customFormat="1" ht="11.25" customHeight="1" x14ac:dyDescent="0.15">
      <c r="A25" s="68">
        <v>1.3080000000000001</v>
      </c>
      <c r="B25" s="92" t="s">
        <v>24</v>
      </c>
      <c r="C25" s="93"/>
      <c r="D25" s="22" t="s">
        <v>133</v>
      </c>
      <c r="E25" s="92" t="s">
        <v>97</v>
      </c>
      <c r="F25" s="93"/>
      <c r="G25" s="69">
        <v>40</v>
      </c>
      <c r="H25" s="80"/>
      <c r="I25" s="70">
        <f t="shared" si="0"/>
        <v>0</v>
      </c>
    </row>
    <row r="26" spans="1:9" s="6" customFormat="1" ht="11.25" customHeight="1" x14ac:dyDescent="0.15">
      <c r="A26" s="68">
        <v>1.3089999999999999</v>
      </c>
      <c r="B26" s="92" t="s">
        <v>24</v>
      </c>
      <c r="C26" s="93"/>
      <c r="D26" s="22" t="s">
        <v>133</v>
      </c>
      <c r="E26" s="92" t="s">
        <v>98</v>
      </c>
      <c r="F26" s="93"/>
      <c r="G26" s="69">
        <v>40</v>
      </c>
      <c r="H26" s="80"/>
      <c r="I26" s="70">
        <f t="shared" si="0"/>
        <v>0</v>
      </c>
    </row>
    <row r="27" spans="1:9" s="6" customFormat="1" ht="11.25" customHeight="1" x14ac:dyDescent="0.15">
      <c r="A27" s="68">
        <v>1.31</v>
      </c>
      <c r="B27" s="92" t="s">
        <v>24</v>
      </c>
      <c r="C27" s="93"/>
      <c r="D27" s="22" t="s">
        <v>158</v>
      </c>
      <c r="E27" s="92" t="s">
        <v>99</v>
      </c>
      <c r="F27" s="93"/>
      <c r="G27" s="69">
        <v>60</v>
      </c>
      <c r="H27" s="80"/>
      <c r="I27" s="70">
        <f t="shared" si="0"/>
        <v>0</v>
      </c>
    </row>
    <row r="28" spans="1:9" s="6" customFormat="1" ht="9" customHeight="1" x14ac:dyDescent="0.2">
      <c r="A28"/>
      <c r="B28" s="98" t="s">
        <v>23</v>
      </c>
      <c r="C28" s="98"/>
      <c r="D28"/>
      <c r="E28" s="113"/>
      <c r="F28" s="113"/>
      <c r="G28"/>
      <c r="H28"/>
      <c r="I28"/>
    </row>
    <row r="29" spans="1:9" s="6" customFormat="1" ht="12.75" customHeight="1" x14ac:dyDescent="0.15">
      <c r="A29" s="62">
        <v>2</v>
      </c>
      <c r="B29" s="97" t="s">
        <v>5</v>
      </c>
      <c r="C29" s="97"/>
      <c r="D29" s="31" t="s">
        <v>2</v>
      </c>
      <c r="E29" s="97" t="s">
        <v>22</v>
      </c>
      <c r="F29" s="97"/>
      <c r="G29" s="63" t="s">
        <v>64</v>
      </c>
      <c r="H29" s="63" t="s">
        <v>3</v>
      </c>
      <c r="I29" s="64" t="s">
        <v>4</v>
      </c>
    </row>
    <row r="30" spans="1:9" s="6" customFormat="1" ht="11.25" customHeight="1" x14ac:dyDescent="0.2">
      <c r="A30" s="23">
        <v>2.101</v>
      </c>
      <c r="B30" s="87" t="s">
        <v>25</v>
      </c>
      <c r="C30" s="88"/>
      <c r="D30" s="20" t="s">
        <v>100</v>
      </c>
      <c r="E30" s="92" t="s">
        <v>102</v>
      </c>
      <c r="F30" s="93"/>
      <c r="G30" s="24">
        <v>120</v>
      </c>
      <c r="H30" s="81"/>
      <c r="I30" s="25">
        <f>SUM(H30*G30)</f>
        <v>0</v>
      </c>
    </row>
    <row r="31" spans="1:9" s="6" customFormat="1" ht="11.25" customHeight="1" x14ac:dyDescent="0.2">
      <c r="A31" s="23">
        <v>2.1019999999999999</v>
      </c>
      <c r="B31" s="87" t="s">
        <v>25</v>
      </c>
      <c r="C31" s="88"/>
      <c r="D31" s="20" t="s">
        <v>100</v>
      </c>
      <c r="E31" s="92" t="s">
        <v>103</v>
      </c>
      <c r="F31" s="93"/>
      <c r="G31" s="24">
        <v>120</v>
      </c>
      <c r="H31" s="81"/>
      <c r="I31" s="25">
        <f t="shared" ref="I31:I43" si="1">SUM(H31*G31)</f>
        <v>0</v>
      </c>
    </row>
    <row r="32" spans="1:9" s="6" customFormat="1" ht="11.25" customHeight="1" x14ac:dyDescent="0.2">
      <c r="A32" s="23">
        <v>2.1030000000000002</v>
      </c>
      <c r="B32" s="87" t="s">
        <v>25</v>
      </c>
      <c r="C32" s="88"/>
      <c r="D32" s="20" t="s">
        <v>100</v>
      </c>
      <c r="E32" s="92" t="s">
        <v>134</v>
      </c>
      <c r="F32" s="93"/>
      <c r="G32" s="24">
        <v>120</v>
      </c>
      <c r="H32" s="81"/>
      <c r="I32" s="25">
        <f t="shared" si="1"/>
        <v>0</v>
      </c>
    </row>
    <row r="33" spans="1:9" s="6" customFormat="1" ht="11.25" customHeight="1" x14ac:dyDescent="0.2">
      <c r="A33" s="23">
        <v>2.1040000000000001</v>
      </c>
      <c r="B33" s="87" t="s">
        <v>25</v>
      </c>
      <c r="C33" s="88"/>
      <c r="D33" s="20" t="s">
        <v>100</v>
      </c>
      <c r="E33" s="92" t="s">
        <v>123</v>
      </c>
      <c r="F33" s="93"/>
      <c r="G33" s="24">
        <v>120</v>
      </c>
      <c r="H33" s="81"/>
      <c r="I33" s="25">
        <f t="shared" si="1"/>
        <v>0</v>
      </c>
    </row>
    <row r="34" spans="1:9" s="6" customFormat="1" ht="11.25" customHeight="1" x14ac:dyDescent="0.2">
      <c r="A34" s="23">
        <v>2.105</v>
      </c>
      <c r="B34" s="87" t="s">
        <v>101</v>
      </c>
      <c r="C34" s="88"/>
      <c r="D34" s="20" t="s">
        <v>135</v>
      </c>
      <c r="E34" s="92" t="s">
        <v>104</v>
      </c>
      <c r="F34" s="93"/>
      <c r="G34" s="24">
        <v>120</v>
      </c>
      <c r="H34" s="81"/>
      <c r="I34" s="25">
        <f t="shared" si="1"/>
        <v>0</v>
      </c>
    </row>
    <row r="35" spans="1:9" s="6" customFormat="1" ht="11.25" customHeight="1" x14ac:dyDescent="0.2">
      <c r="A35" s="23">
        <v>2.1059999999999999</v>
      </c>
      <c r="B35" s="87" t="s">
        <v>68</v>
      </c>
      <c r="C35" s="88"/>
      <c r="D35" s="20" t="s">
        <v>136</v>
      </c>
      <c r="E35" s="92" t="s">
        <v>106</v>
      </c>
      <c r="F35" s="93"/>
      <c r="G35" s="24">
        <v>200</v>
      </c>
      <c r="H35" s="81"/>
      <c r="I35" s="25">
        <f t="shared" si="1"/>
        <v>0</v>
      </c>
    </row>
    <row r="36" spans="1:9" s="6" customFormat="1" ht="11.25" customHeight="1" x14ac:dyDescent="0.2">
      <c r="A36" s="23">
        <v>2.2010000000000001</v>
      </c>
      <c r="B36" s="87" t="s">
        <v>31</v>
      </c>
      <c r="C36" s="88"/>
      <c r="D36" s="20" t="s">
        <v>105</v>
      </c>
      <c r="E36" s="92" t="s">
        <v>102</v>
      </c>
      <c r="F36" s="93"/>
      <c r="G36" s="24">
        <v>80</v>
      </c>
      <c r="H36" s="81"/>
      <c r="I36" s="25">
        <f t="shared" si="1"/>
        <v>0</v>
      </c>
    </row>
    <row r="37" spans="1:9" s="6" customFormat="1" ht="11.25" customHeight="1" x14ac:dyDescent="0.2">
      <c r="A37" s="23">
        <v>2.202</v>
      </c>
      <c r="B37" s="87" t="s">
        <v>31</v>
      </c>
      <c r="C37" s="88"/>
      <c r="D37" s="20" t="s">
        <v>105</v>
      </c>
      <c r="E37" s="92" t="s">
        <v>104</v>
      </c>
      <c r="F37" s="93"/>
      <c r="G37" s="24">
        <v>80</v>
      </c>
      <c r="H37" s="81"/>
      <c r="I37" s="25">
        <f t="shared" si="1"/>
        <v>0</v>
      </c>
    </row>
    <row r="38" spans="1:9" ht="11.25" customHeight="1" x14ac:dyDescent="0.2">
      <c r="A38" s="23">
        <v>2.2029999999999998</v>
      </c>
      <c r="B38" s="87" t="s">
        <v>31</v>
      </c>
      <c r="C38" s="88"/>
      <c r="D38" s="20" t="s">
        <v>105</v>
      </c>
      <c r="E38" s="92" t="s">
        <v>134</v>
      </c>
      <c r="F38" s="93"/>
      <c r="G38" s="24">
        <v>80</v>
      </c>
      <c r="H38" s="81"/>
      <c r="I38" s="25">
        <f t="shared" si="1"/>
        <v>0</v>
      </c>
    </row>
    <row r="39" spans="1:9" s="6" customFormat="1" ht="11.25" customHeight="1" x14ac:dyDescent="0.2">
      <c r="A39" s="23">
        <v>2.2040000000000002</v>
      </c>
      <c r="B39" s="87" t="s">
        <v>31</v>
      </c>
      <c r="C39" s="88"/>
      <c r="D39" s="20" t="s">
        <v>105</v>
      </c>
      <c r="E39" s="92" t="s">
        <v>124</v>
      </c>
      <c r="F39" s="93"/>
      <c r="G39" s="24">
        <v>80</v>
      </c>
      <c r="H39" s="81"/>
      <c r="I39" s="25">
        <f t="shared" si="1"/>
        <v>0</v>
      </c>
    </row>
    <row r="40" spans="1:9" s="6" customFormat="1" ht="11.25" customHeight="1" x14ac:dyDescent="0.2">
      <c r="A40" s="23">
        <v>2.3010000000000002</v>
      </c>
      <c r="B40" s="87" t="s">
        <v>32</v>
      </c>
      <c r="C40" s="88"/>
      <c r="D40" s="20" t="s">
        <v>137</v>
      </c>
      <c r="E40" s="92" t="s">
        <v>85</v>
      </c>
      <c r="F40" s="93"/>
      <c r="G40" s="24">
        <v>65</v>
      </c>
      <c r="H40" s="81"/>
      <c r="I40" s="25">
        <f t="shared" si="1"/>
        <v>0</v>
      </c>
    </row>
    <row r="41" spans="1:9" s="6" customFormat="1" ht="11.25" customHeight="1" x14ac:dyDescent="0.2">
      <c r="A41" s="23">
        <v>2.302</v>
      </c>
      <c r="B41" s="87" t="s">
        <v>32</v>
      </c>
      <c r="C41" s="88"/>
      <c r="D41" s="20" t="s">
        <v>137</v>
      </c>
      <c r="E41" s="92" t="s">
        <v>86</v>
      </c>
      <c r="F41" s="93"/>
      <c r="G41" s="24">
        <v>65</v>
      </c>
      <c r="H41" s="81"/>
      <c r="I41" s="25">
        <f t="shared" si="1"/>
        <v>0</v>
      </c>
    </row>
    <row r="42" spans="1:9" s="6" customFormat="1" ht="11.25" customHeight="1" x14ac:dyDescent="0.2">
      <c r="A42" s="23">
        <v>2.3029999999999999</v>
      </c>
      <c r="B42" s="87" t="s">
        <v>233</v>
      </c>
      <c r="C42" s="88"/>
      <c r="D42" s="20" t="s">
        <v>138</v>
      </c>
      <c r="E42" s="92" t="s">
        <v>85</v>
      </c>
      <c r="F42" s="93"/>
      <c r="G42" s="24">
        <v>75</v>
      </c>
      <c r="H42" s="81"/>
      <c r="I42" s="25">
        <f t="shared" si="1"/>
        <v>0</v>
      </c>
    </row>
    <row r="43" spans="1:9" s="6" customFormat="1" ht="11.25" customHeight="1" x14ac:dyDescent="0.2">
      <c r="A43" s="39">
        <v>2.3039999999999998</v>
      </c>
      <c r="B43" s="89" t="s">
        <v>33</v>
      </c>
      <c r="C43" s="90"/>
      <c r="D43" s="20" t="s">
        <v>138</v>
      </c>
      <c r="E43" s="94" t="s">
        <v>86</v>
      </c>
      <c r="F43" s="95"/>
      <c r="G43" s="41">
        <v>75</v>
      </c>
      <c r="H43" s="82"/>
      <c r="I43" s="25">
        <f t="shared" si="1"/>
        <v>0</v>
      </c>
    </row>
    <row r="44" spans="1:9" s="6" customFormat="1" ht="9" customHeight="1" x14ac:dyDescent="0.2">
      <c r="A44" s="42"/>
      <c r="B44" s="115" t="s">
        <v>23</v>
      </c>
      <c r="C44" s="115"/>
      <c r="D44" s="43"/>
      <c r="E44" s="112"/>
      <c r="F44" s="112"/>
      <c r="G44" s="44"/>
      <c r="H44" s="45"/>
      <c r="I44" s="46"/>
    </row>
    <row r="45" spans="1:9" s="6" customFormat="1" ht="12.75" customHeight="1" x14ac:dyDescent="0.15">
      <c r="A45" s="65">
        <v>3</v>
      </c>
      <c r="B45" s="114" t="s">
        <v>59</v>
      </c>
      <c r="C45" s="114"/>
      <c r="D45" s="32" t="s">
        <v>2</v>
      </c>
      <c r="E45" s="114" t="s">
        <v>22</v>
      </c>
      <c r="F45" s="114"/>
      <c r="G45" s="66" t="s">
        <v>64</v>
      </c>
      <c r="H45" s="66" t="s">
        <v>3</v>
      </c>
      <c r="I45" s="67" t="s">
        <v>4</v>
      </c>
    </row>
    <row r="46" spans="1:9" s="8" customFormat="1" ht="11.25" customHeight="1" x14ac:dyDescent="0.2">
      <c r="A46" s="23">
        <v>3.105</v>
      </c>
      <c r="B46" s="87" t="s">
        <v>44</v>
      </c>
      <c r="C46" s="88"/>
      <c r="D46" s="20" t="s">
        <v>169</v>
      </c>
      <c r="E46" s="109" t="s">
        <v>108</v>
      </c>
      <c r="F46" s="110"/>
      <c r="G46" s="24">
        <v>750</v>
      </c>
      <c r="H46" s="81"/>
      <c r="I46" s="25">
        <f>SUM(H46*G46)</f>
        <v>0</v>
      </c>
    </row>
    <row r="47" spans="1:9" s="8" customFormat="1" ht="11.25" customHeight="1" x14ac:dyDescent="0.2">
      <c r="A47" s="23">
        <v>3.1070000000000002</v>
      </c>
      <c r="B47" s="87" t="s">
        <v>69</v>
      </c>
      <c r="C47" s="88"/>
      <c r="D47" s="20" t="s">
        <v>168</v>
      </c>
      <c r="E47" s="109" t="s">
        <v>107</v>
      </c>
      <c r="F47" s="110"/>
      <c r="G47" s="24">
        <v>220</v>
      </c>
      <c r="H47" s="81"/>
      <c r="I47" s="25">
        <f t="shared" ref="I47:I55" si="2">SUM(H47*G47)</f>
        <v>0</v>
      </c>
    </row>
    <row r="48" spans="1:9" s="8" customFormat="1" ht="11.25" customHeight="1" x14ac:dyDescent="0.2">
      <c r="A48" s="23">
        <v>3.2010000000000001</v>
      </c>
      <c r="B48" s="87" t="s">
        <v>41</v>
      </c>
      <c r="C48" s="88"/>
      <c r="D48" s="20" t="s">
        <v>135</v>
      </c>
      <c r="E48" s="109" t="s">
        <v>107</v>
      </c>
      <c r="F48" s="110"/>
      <c r="G48" s="24">
        <v>150</v>
      </c>
      <c r="H48" s="81"/>
      <c r="I48" s="25">
        <f t="shared" si="2"/>
        <v>0</v>
      </c>
    </row>
    <row r="49" spans="1:9" s="6" customFormat="1" ht="11.25" customHeight="1" x14ac:dyDescent="0.2">
      <c r="A49" s="23">
        <v>3.202</v>
      </c>
      <c r="B49" s="87" t="s">
        <v>34</v>
      </c>
      <c r="C49" s="88"/>
      <c r="D49" s="20" t="s">
        <v>135</v>
      </c>
      <c r="E49" s="109" t="s">
        <v>109</v>
      </c>
      <c r="F49" s="110"/>
      <c r="G49" s="24">
        <v>190</v>
      </c>
      <c r="H49" s="81"/>
      <c r="I49" s="25">
        <f t="shared" si="2"/>
        <v>0</v>
      </c>
    </row>
    <row r="50" spans="1:9" s="6" customFormat="1" ht="11.25" customHeight="1" x14ac:dyDescent="0.2">
      <c r="A50" s="23">
        <v>3.2029999999999998</v>
      </c>
      <c r="B50" s="87" t="s">
        <v>45</v>
      </c>
      <c r="C50" s="88"/>
      <c r="D50" s="20" t="s">
        <v>170</v>
      </c>
      <c r="E50" s="109" t="s">
        <v>107</v>
      </c>
      <c r="F50" s="110"/>
      <c r="G50" s="24">
        <v>250</v>
      </c>
      <c r="H50" s="81"/>
      <c r="I50" s="25">
        <f t="shared" si="2"/>
        <v>0</v>
      </c>
    </row>
    <row r="51" spans="1:9" s="6" customFormat="1" ht="11.25" customHeight="1" x14ac:dyDescent="0.2">
      <c r="A51" s="23">
        <v>3.2040000000000002</v>
      </c>
      <c r="B51" s="87" t="s">
        <v>46</v>
      </c>
      <c r="C51" s="88"/>
      <c r="D51" s="51" t="s">
        <v>171</v>
      </c>
      <c r="E51" s="109" t="s">
        <v>109</v>
      </c>
      <c r="F51" s="110"/>
      <c r="G51" s="24">
        <v>290</v>
      </c>
      <c r="H51" s="81"/>
      <c r="I51" s="25">
        <f t="shared" si="2"/>
        <v>0</v>
      </c>
    </row>
    <row r="52" spans="1:9" s="6" customFormat="1" ht="11.25" customHeight="1" x14ac:dyDescent="0.2">
      <c r="A52" s="23">
        <v>3.2050000000000001</v>
      </c>
      <c r="B52" s="87" t="s">
        <v>42</v>
      </c>
      <c r="C52" s="88"/>
      <c r="D52" s="20" t="s">
        <v>172</v>
      </c>
      <c r="E52" s="109" t="s">
        <v>107</v>
      </c>
      <c r="F52" s="110"/>
      <c r="G52" s="24">
        <v>350</v>
      </c>
      <c r="H52" s="81"/>
      <c r="I52" s="25">
        <f t="shared" si="2"/>
        <v>0</v>
      </c>
    </row>
    <row r="53" spans="1:9" s="6" customFormat="1" ht="11.25" customHeight="1" x14ac:dyDescent="0.2">
      <c r="A53" s="39">
        <v>3.206</v>
      </c>
      <c r="B53" s="87" t="s">
        <v>73</v>
      </c>
      <c r="C53" s="88"/>
      <c r="D53" s="40" t="s">
        <v>173</v>
      </c>
      <c r="E53" s="109" t="s">
        <v>109</v>
      </c>
      <c r="F53" s="110"/>
      <c r="G53" s="24">
        <v>390</v>
      </c>
      <c r="H53" s="81"/>
      <c r="I53" s="25">
        <f t="shared" si="2"/>
        <v>0</v>
      </c>
    </row>
    <row r="54" spans="1:9" s="6" customFormat="1" ht="11.25" customHeight="1" x14ac:dyDescent="0.2">
      <c r="A54" s="23">
        <v>3.2069999999999999</v>
      </c>
      <c r="B54" s="87" t="s">
        <v>224</v>
      </c>
      <c r="C54" s="88"/>
      <c r="D54" s="20" t="s">
        <v>136</v>
      </c>
      <c r="E54" s="109" t="s">
        <v>107</v>
      </c>
      <c r="F54" s="110"/>
      <c r="G54" s="24">
        <v>300</v>
      </c>
      <c r="H54" s="81"/>
      <c r="I54" s="25">
        <f t="shared" si="2"/>
        <v>0</v>
      </c>
    </row>
    <row r="55" spans="1:9" s="6" customFormat="1" ht="11.25" customHeight="1" x14ac:dyDescent="0.2">
      <c r="A55" s="39">
        <v>3.2080000000000002</v>
      </c>
      <c r="B55" s="87" t="s">
        <v>228</v>
      </c>
      <c r="C55" s="88"/>
      <c r="D55" s="20" t="s">
        <v>136</v>
      </c>
      <c r="E55" s="109" t="s">
        <v>109</v>
      </c>
      <c r="F55" s="110"/>
      <c r="G55" s="24">
        <v>340</v>
      </c>
      <c r="H55" s="81"/>
      <c r="I55" s="25">
        <f t="shared" si="2"/>
        <v>0</v>
      </c>
    </row>
    <row r="56" spans="1:9" s="8" customFormat="1" ht="8.25" customHeight="1" x14ac:dyDescent="0.2">
      <c r="A56" s="7"/>
      <c r="B56" s="111" t="s">
        <v>23</v>
      </c>
      <c r="C56" s="111"/>
      <c r="E56" s="96"/>
      <c r="F56" s="96"/>
      <c r="G56" s="9"/>
      <c r="H56" s="9"/>
      <c r="I56" s="17"/>
    </row>
    <row r="57" spans="1:9" s="8" customFormat="1" ht="12.75" customHeight="1" x14ac:dyDescent="0.15">
      <c r="A57" s="62">
        <v>4</v>
      </c>
      <c r="B57" s="97" t="s">
        <v>56</v>
      </c>
      <c r="C57" s="97"/>
      <c r="D57" s="31" t="s">
        <v>2</v>
      </c>
      <c r="E57" s="97" t="s">
        <v>22</v>
      </c>
      <c r="F57" s="97"/>
      <c r="G57" s="63" t="s">
        <v>64</v>
      </c>
      <c r="H57" s="63" t="s">
        <v>3</v>
      </c>
      <c r="I57" s="64" t="s">
        <v>4</v>
      </c>
    </row>
    <row r="58" spans="1:9" s="8" customFormat="1" ht="11.25" customHeight="1" x14ac:dyDescent="0.2">
      <c r="A58" s="23">
        <v>4.101</v>
      </c>
      <c r="B58" s="87" t="s">
        <v>20</v>
      </c>
      <c r="C58" s="88"/>
      <c r="D58" s="20" t="s">
        <v>159</v>
      </c>
      <c r="E58" s="99" t="s">
        <v>174</v>
      </c>
      <c r="F58" s="100"/>
      <c r="G58" s="24">
        <v>150</v>
      </c>
      <c r="H58" s="81"/>
      <c r="I58" s="25">
        <f>SUM(H58*G58)</f>
        <v>0</v>
      </c>
    </row>
    <row r="59" spans="1:9" s="8" customFormat="1" ht="11.25" customHeight="1" x14ac:dyDescent="0.2">
      <c r="A59" s="23">
        <v>4.1020000000000003</v>
      </c>
      <c r="B59" s="87" t="s">
        <v>18</v>
      </c>
      <c r="C59" s="88"/>
      <c r="D59" s="20" t="s">
        <v>160</v>
      </c>
      <c r="E59" s="92" t="s">
        <v>175</v>
      </c>
      <c r="F59" s="93"/>
      <c r="G59" s="24">
        <v>130</v>
      </c>
      <c r="H59" s="81"/>
      <c r="I59" s="25">
        <f t="shared" ref="I59:I67" si="3">SUM(H59*G59)</f>
        <v>0</v>
      </c>
    </row>
    <row r="60" spans="1:9" s="8" customFormat="1" ht="11.25" customHeight="1" x14ac:dyDescent="0.2">
      <c r="A60" s="23">
        <v>4.1029999999999998</v>
      </c>
      <c r="B60" s="87" t="s">
        <v>35</v>
      </c>
      <c r="C60" s="88"/>
      <c r="D60" s="20" t="s">
        <v>161</v>
      </c>
      <c r="E60" s="92" t="s">
        <v>176</v>
      </c>
      <c r="F60" s="93"/>
      <c r="G60" s="24">
        <v>110</v>
      </c>
      <c r="H60" s="81"/>
      <c r="I60" s="25">
        <f t="shared" si="3"/>
        <v>0</v>
      </c>
    </row>
    <row r="61" spans="1:9" s="8" customFormat="1" ht="11.25" customHeight="1" x14ac:dyDescent="0.2">
      <c r="A61" s="23">
        <v>4.1040000000000001</v>
      </c>
      <c r="B61" s="87" t="s">
        <v>36</v>
      </c>
      <c r="C61" s="88"/>
      <c r="D61" s="20" t="s">
        <v>162</v>
      </c>
      <c r="E61" s="92" t="s">
        <v>175</v>
      </c>
      <c r="F61" s="93"/>
      <c r="G61" s="24">
        <v>100</v>
      </c>
      <c r="H61" s="81"/>
      <c r="I61" s="25">
        <f t="shared" si="3"/>
        <v>0</v>
      </c>
    </row>
    <row r="62" spans="1:9" s="8" customFormat="1" ht="11.25" customHeight="1" x14ac:dyDescent="0.2">
      <c r="A62" s="23">
        <v>4.1050000000000004</v>
      </c>
      <c r="B62" s="87" t="s">
        <v>21</v>
      </c>
      <c r="C62" s="88"/>
      <c r="D62" s="20" t="s">
        <v>163</v>
      </c>
      <c r="E62" s="92" t="s">
        <v>175</v>
      </c>
      <c r="F62" s="93"/>
      <c r="G62" s="24">
        <v>240</v>
      </c>
      <c r="H62" s="81"/>
      <c r="I62" s="25">
        <f t="shared" si="3"/>
        <v>0</v>
      </c>
    </row>
    <row r="63" spans="1:9" s="8" customFormat="1" ht="11.25" customHeight="1" x14ac:dyDescent="0.2">
      <c r="A63" s="23">
        <v>4.1059999999999999</v>
      </c>
      <c r="B63" s="87" t="s">
        <v>37</v>
      </c>
      <c r="C63" s="88"/>
      <c r="D63" s="20" t="s">
        <v>164</v>
      </c>
      <c r="E63" s="92" t="s">
        <v>177</v>
      </c>
      <c r="F63" s="93"/>
      <c r="G63" s="24">
        <v>130</v>
      </c>
      <c r="H63" s="81"/>
      <c r="I63" s="25">
        <f t="shared" si="3"/>
        <v>0</v>
      </c>
    </row>
    <row r="64" spans="1:9" s="8" customFormat="1" ht="11.25" customHeight="1" x14ac:dyDescent="0.2">
      <c r="A64" s="23">
        <v>4.1070000000000002</v>
      </c>
      <c r="B64" s="87" t="s">
        <v>38</v>
      </c>
      <c r="C64" s="88"/>
      <c r="D64" s="20" t="s">
        <v>165</v>
      </c>
      <c r="E64" s="92" t="s">
        <v>177</v>
      </c>
      <c r="F64" s="93"/>
      <c r="G64" s="24">
        <v>80</v>
      </c>
      <c r="H64" s="81"/>
      <c r="I64" s="25">
        <f t="shared" si="3"/>
        <v>0</v>
      </c>
    </row>
    <row r="65" spans="1:9" ht="11.25" customHeight="1" x14ac:dyDescent="0.2">
      <c r="A65" s="23">
        <v>4.1079999999999997</v>
      </c>
      <c r="B65" s="87" t="s">
        <v>110</v>
      </c>
      <c r="C65" s="88"/>
      <c r="D65" s="20" t="s">
        <v>166</v>
      </c>
      <c r="E65" s="92" t="s">
        <v>189</v>
      </c>
      <c r="F65" s="93"/>
      <c r="G65" s="24">
        <v>110</v>
      </c>
      <c r="H65" s="81"/>
      <c r="I65" s="25">
        <f t="shared" si="3"/>
        <v>0</v>
      </c>
    </row>
    <row r="66" spans="1:9" ht="11.25" customHeight="1" x14ac:dyDescent="0.2">
      <c r="A66" s="36">
        <v>4.109</v>
      </c>
      <c r="B66" s="103" t="s">
        <v>234</v>
      </c>
      <c r="C66" s="104"/>
      <c r="D66" s="37" t="s">
        <v>167</v>
      </c>
      <c r="E66" s="92" t="s">
        <v>190</v>
      </c>
      <c r="F66" s="107"/>
      <c r="G66" s="38">
        <v>90</v>
      </c>
      <c r="H66" s="82"/>
      <c r="I66" s="25">
        <f t="shared" si="3"/>
        <v>0</v>
      </c>
    </row>
    <row r="67" spans="1:9" ht="11.25" customHeight="1" x14ac:dyDescent="0.2">
      <c r="A67" s="36">
        <v>4.1100000000000003</v>
      </c>
      <c r="B67" s="105" t="s">
        <v>227</v>
      </c>
      <c r="C67" s="106"/>
      <c r="D67" s="37" t="s">
        <v>225</v>
      </c>
      <c r="E67" s="94" t="s">
        <v>226</v>
      </c>
      <c r="F67" s="108"/>
      <c r="G67" s="38">
        <v>130</v>
      </c>
      <c r="H67" s="82"/>
      <c r="I67" s="25">
        <f t="shared" si="3"/>
        <v>0</v>
      </c>
    </row>
    <row r="68" spans="1:9" ht="9" customHeight="1" x14ac:dyDescent="0.2">
      <c r="A68" s="10"/>
      <c r="B68" s="91" t="s">
        <v>23</v>
      </c>
      <c r="C68" s="91"/>
      <c r="D68" s="18"/>
      <c r="E68" s="91" t="s">
        <v>185</v>
      </c>
      <c r="F68" s="91"/>
      <c r="G68" s="34"/>
      <c r="H68" s="35"/>
      <c r="I68" s="35"/>
    </row>
    <row r="69" spans="1:9" ht="12.75" customHeight="1" x14ac:dyDescent="0.15">
      <c r="A69" s="65">
        <v>5</v>
      </c>
      <c r="B69" s="102" t="s">
        <v>26</v>
      </c>
      <c r="C69" s="102"/>
      <c r="D69" s="32" t="s">
        <v>2</v>
      </c>
      <c r="E69" s="102" t="s">
        <v>6</v>
      </c>
      <c r="F69" s="102"/>
      <c r="G69" s="66" t="s">
        <v>64</v>
      </c>
      <c r="H69" s="66" t="s">
        <v>3</v>
      </c>
      <c r="I69" s="67" t="s">
        <v>4</v>
      </c>
    </row>
    <row r="70" spans="1:9" ht="11.25" customHeight="1" x14ac:dyDescent="0.2">
      <c r="A70" s="23">
        <v>5.101</v>
      </c>
      <c r="B70" s="87" t="s">
        <v>215</v>
      </c>
      <c r="C70" s="88"/>
      <c r="D70" s="20" t="s">
        <v>139</v>
      </c>
      <c r="E70" s="99" t="s">
        <v>197</v>
      </c>
      <c r="F70" s="100"/>
      <c r="G70" s="24">
        <v>400</v>
      </c>
      <c r="H70" s="81"/>
      <c r="I70" s="25">
        <f>SUM(H70*G70)</f>
        <v>0</v>
      </c>
    </row>
    <row r="71" spans="1:9" ht="11.25" customHeight="1" x14ac:dyDescent="0.2">
      <c r="A71" s="23">
        <v>5.3010000000000002</v>
      </c>
      <c r="B71" s="87" t="s">
        <v>216</v>
      </c>
      <c r="C71" s="88"/>
      <c r="D71" s="20" t="s">
        <v>139</v>
      </c>
      <c r="E71" s="99" t="s">
        <v>198</v>
      </c>
      <c r="F71" s="100"/>
      <c r="G71" s="24">
        <v>450</v>
      </c>
      <c r="H71" s="81"/>
      <c r="I71" s="25">
        <f t="shared" ref="I71:I77" si="4">SUM(H71*G71)</f>
        <v>0</v>
      </c>
    </row>
    <row r="72" spans="1:9" ht="11.25" customHeight="1" x14ac:dyDescent="0.2">
      <c r="A72" s="23">
        <v>5.1020000000000003</v>
      </c>
      <c r="B72" s="87" t="s">
        <v>217</v>
      </c>
      <c r="C72" s="88"/>
      <c r="D72" s="20" t="s">
        <v>140</v>
      </c>
      <c r="E72" s="99" t="s">
        <v>197</v>
      </c>
      <c r="F72" s="100"/>
      <c r="G72" s="24">
        <v>290</v>
      </c>
      <c r="H72" s="81"/>
      <c r="I72" s="25">
        <f t="shared" si="4"/>
        <v>0</v>
      </c>
    </row>
    <row r="73" spans="1:9" ht="11.25" customHeight="1" x14ac:dyDescent="0.2">
      <c r="A73" s="23">
        <v>5.3019999999999996</v>
      </c>
      <c r="B73" s="87" t="s">
        <v>217</v>
      </c>
      <c r="C73" s="88"/>
      <c r="D73" s="20" t="s">
        <v>140</v>
      </c>
      <c r="E73" s="99" t="s">
        <v>198</v>
      </c>
      <c r="F73" s="100"/>
      <c r="G73" s="24">
        <v>330</v>
      </c>
      <c r="H73" s="81"/>
      <c r="I73" s="25">
        <f t="shared" si="4"/>
        <v>0</v>
      </c>
    </row>
    <row r="74" spans="1:9" ht="11.25" customHeight="1" x14ac:dyDescent="0.2">
      <c r="A74" s="23">
        <v>5.2009999999999996</v>
      </c>
      <c r="B74" s="87" t="s">
        <v>27</v>
      </c>
      <c r="C74" s="88"/>
      <c r="D74" s="20" t="s">
        <v>141</v>
      </c>
      <c r="E74" s="92" t="s">
        <v>126</v>
      </c>
      <c r="F74" s="93"/>
      <c r="G74" s="24">
        <v>200</v>
      </c>
      <c r="H74" s="81"/>
      <c r="I74" s="25">
        <f t="shared" si="4"/>
        <v>0</v>
      </c>
    </row>
    <row r="75" spans="1:9" ht="11.25" customHeight="1" x14ac:dyDescent="0.2">
      <c r="A75" s="23">
        <v>5.4009999999999998</v>
      </c>
      <c r="B75" s="87" t="s">
        <v>199</v>
      </c>
      <c r="C75" s="88"/>
      <c r="D75" s="20" t="s">
        <v>141</v>
      </c>
      <c r="E75" s="92" t="s">
        <v>235</v>
      </c>
      <c r="F75" s="93"/>
      <c r="G75" s="24">
        <v>220</v>
      </c>
      <c r="H75" s="81"/>
      <c r="I75" s="25">
        <f t="shared" si="4"/>
        <v>0</v>
      </c>
    </row>
    <row r="76" spans="1:9" ht="11.25" customHeight="1" x14ac:dyDescent="0.2">
      <c r="A76" s="23">
        <v>5.202</v>
      </c>
      <c r="B76" s="87" t="s">
        <v>200</v>
      </c>
      <c r="C76" s="88"/>
      <c r="D76" s="20" t="s">
        <v>178</v>
      </c>
      <c r="E76" s="92" t="s">
        <v>212</v>
      </c>
      <c r="F76" s="93"/>
      <c r="G76" s="24">
        <v>170</v>
      </c>
      <c r="H76" s="81"/>
      <c r="I76" s="25">
        <f t="shared" si="4"/>
        <v>0</v>
      </c>
    </row>
    <row r="77" spans="1:9" ht="11.25" customHeight="1" x14ac:dyDescent="0.2">
      <c r="A77" s="23">
        <v>5.4020000000000001</v>
      </c>
      <c r="B77" s="87" t="s">
        <v>201</v>
      </c>
      <c r="C77" s="88"/>
      <c r="D77" s="20" t="s">
        <v>178</v>
      </c>
      <c r="E77" s="92" t="s">
        <v>213</v>
      </c>
      <c r="F77" s="93"/>
      <c r="G77" s="24">
        <v>190</v>
      </c>
      <c r="H77" s="81"/>
      <c r="I77" s="25">
        <f t="shared" si="4"/>
        <v>0</v>
      </c>
    </row>
    <row r="78" spans="1:9" ht="11.25" customHeight="1" x14ac:dyDescent="0.2">
      <c r="A78" s="10"/>
      <c r="B78" s="101" t="s">
        <v>23</v>
      </c>
      <c r="C78" s="101"/>
      <c r="D78" s="11"/>
      <c r="E78" s="96"/>
      <c r="F78" s="96"/>
      <c r="G78" s="12"/>
      <c r="H78" s="12"/>
      <c r="I78" s="17"/>
    </row>
    <row r="79" spans="1:9" ht="12.75" customHeight="1" x14ac:dyDescent="0.15">
      <c r="A79" s="62">
        <v>6</v>
      </c>
      <c r="B79" s="97" t="s">
        <v>50</v>
      </c>
      <c r="C79" s="97"/>
      <c r="D79" s="31" t="s">
        <v>8</v>
      </c>
      <c r="E79" s="97" t="s">
        <v>6</v>
      </c>
      <c r="F79" s="97"/>
      <c r="G79" s="63" t="s">
        <v>64</v>
      </c>
      <c r="H79" s="63" t="s">
        <v>3</v>
      </c>
      <c r="I79" s="64" t="s">
        <v>4</v>
      </c>
    </row>
    <row r="80" spans="1:9" ht="11.25" customHeight="1" x14ac:dyDescent="0.2">
      <c r="A80" s="23">
        <v>6.101</v>
      </c>
      <c r="B80" s="87" t="s">
        <v>51</v>
      </c>
      <c r="C80" s="88"/>
      <c r="D80" s="20" t="s">
        <v>142</v>
      </c>
      <c r="E80" s="92" t="s">
        <v>87</v>
      </c>
      <c r="F80" s="93"/>
      <c r="G80" s="24">
        <v>500</v>
      </c>
      <c r="H80" s="81"/>
      <c r="I80" s="25">
        <f>SUM(H80*G80)</f>
        <v>0</v>
      </c>
    </row>
    <row r="81" spans="1:9" ht="11.25" customHeight="1" x14ac:dyDescent="0.2">
      <c r="A81" s="23">
        <v>6.1020000000000003</v>
      </c>
      <c r="B81" s="87" t="s">
        <v>49</v>
      </c>
      <c r="C81" s="88"/>
      <c r="D81" s="20" t="s">
        <v>143</v>
      </c>
      <c r="E81" s="92" t="s">
        <v>111</v>
      </c>
      <c r="F81" s="93"/>
      <c r="G81" s="24">
        <v>250</v>
      </c>
      <c r="H81" s="81"/>
      <c r="I81" s="25">
        <f t="shared" ref="I81:I88" si="5">SUM(H81*G81)</f>
        <v>0</v>
      </c>
    </row>
    <row r="82" spans="1:9" ht="11.25" customHeight="1" x14ac:dyDescent="0.2">
      <c r="A82" s="23">
        <v>6.2009999999999996</v>
      </c>
      <c r="B82" s="87" t="s">
        <v>52</v>
      </c>
      <c r="C82" s="88"/>
      <c r="D82" s="20" t="s">
        <v>191</v>
      </c>
      <c r="E82" s="92" t="s">
        <v>70</v>
      </c>
      <c r="F82" s="93"/>
      <c r="G82" s="24">
        <v>250</v>
      </c>
      <c r="H82" s="81"/>
      <c r="I82" s="25">
        <f t="shared" si="5"/>
        <v>0</v>
      </c>
    </row>
    <row r="83" spans="1:9" ht="11.25" customHeight="1" x14ac:dyDescent="0.2">
      <c r="A83" s="23">
        <v>6.202</v>
      </c>
      <c r="B83" s="87" t="s">
        <v>53</v>
      </c>
      <c r="C83" s="88"/>
      <c r="D83" s="20" t="s">
        <v>144</v>
      </c>
      <c r="E83" s="92" t="s">
        <v>70</v>
      </c>
      <c r="F83" s="93"/>
      <c r="G83" s="24">
        <v>220</v>
      </c>
      <c r="H83" s="81"/>
      <c r="I83" s="25">
        <f t="shared" si="5"/>
        <v>0</v>
      </c>
    </row>
    <row r="84" spans="1:9" ht="11.25" customHeight="1" x14ac:dyDescent="0.2">
      <c r="A84" s="23">
        <v>6.2030000000000003</v>
      </c>
      <c r="B84" s="87" t="s">
        <v>112</v>
      </c>
      <c r="C84" s="88"/>
      <c r="D84" s="20" t="s">
        <v>184</v>
      </c>
      <c r="E84" s="99" t="s">
        <v>88</v>
      </c>
      <c r="F84" s="100"/>
      <c r="G84" s="24">
        <v>290</v>
      </c>
      <c r="H84" s="81"/>
      <c r="I84" s="25">
        <f t="shared" si="5"/>
        <v>0</v>
      </c>
    </row>
    <row r="85" spans="1:9" ht="11.25" customHeight="1" x14ac:dyDescent="0.2">
      <c r="A85" s="23">
        <v>6.3010000000000002</v>
      </c>
      <c r="B85" s="87" t="s">
        <v>113</v>
      </c>
      <c r="C85" s="88"/>
      <c r="D85" s="20" t="s">
        <v>145</v>
      </c>
      <c r="E85" s="99" t="s">
        <v>207</v>
      </c>
      <c r="F85" s="100"/>
      <c r="G85" s="24">
        <v>290</v>
      </c>
      <c r="H85" s="81"/>
      <c r="I85" s="25">
        <f t="shared" si="5"/>
        <v>0</v>
      </c>
    </row>
    <row r="86" spans="1:9" ht="11.25" customHeight="1" x14ac:dyDescent="0.2">
      <c r="A86" s="23">
        <v>6.3019999999999996</v>
      </c>
      <c r="B86" s="87" t="s">
        <v>54</v>
      </c>
      <c r="C86" s="88"/>
      <c r="D86" s="20" t="s">
        <v>146</v>
      </c>
      <c r="E86" s="92" t="s">
        <v>208</v>
      </c>
      <c r="F86" s="93"/>
      <c r="G86" s="24">
        <v>100</v>
      </c>
      <c r="H86" s="81"/>
      <c r="I86" s="25">
        <f t="shared" si="5"/>
        <v>0</v>
      </c>
    </row>
    <row r="87" spans="1:9" ht="11.25" customHeight="1" x14ac:dyDescent="0.2">
      <c r="A87" s="23">
        <v>6.3029999999999999</v>
      </c>
      <c r="B87" s="87" t="s">
        <v>179</v>
      </c>
      <c r="C87" s="88"/>
      <c r="D87" s="20" t="s">
        <v>147</v>
      </c>
      <c r="E87" s="92" t="s">
        <v>208</v>
      </c>
      <c r="F87" s="93"/>
      <c r="G87" s="24">
        <v>120</v>
      </c>
      <c r="H87" s="81"/>
      <c r="I87" s="25">
        <f t="shared" si="5"/>
        <v>0</v>
      </c>
    </row>
    <row r="88" spans="1:9" ht="11.25" customHeight="1" x14ac:dyDescent="0.2">
      <c r="A88" s="23">
        <v>6.3040000000000003</v>
      </c>
      <c r="B88" s="87" t="s">
        <v>55</v>
      </c>
      <c r="C88" s="88"/>
      <c r="D88" s="20" t="s">
        <v>148</v>
      </c>
      <c r="E88" s="92" t="s">
        <v>209</v>
      </c>
      <c r="F88" s="93"/>
      <c r="G88" s="24">
        <v>70</v>
      </c>
      <c r="H88" s="81"/>
      <c r="I88" s="25">
        <f t="shared" si="5"/>
        <v>0</v>
      </c>
    </row>
    <row r="89" spans="1:9" ht="11.25" customHeight="1" x14ac:dyDescent="0.2">
      <c r="A89" s="10"/>
      <c r="B89" s="98" t="s">
        <v>23</v>
      </c>
      <c r="C89" s="98"/>
      <c r="D89" s="11"/>
      <c r="E89" s="96"/>
      <c r="F89" s="96"/>
      <c r="G89" s="12"/>
      <c r="H89" s="12"/>
      <c r="I89" s="17"/>
    </row>
    <row r="90" spans="1:9" ht="12.75" customHeight="1" x14ac:dyDescent="0.15">
      <c r="A90" s="62">
        <v>7</v>
      </c>
      <c r="B90" s="97" t="s">
        <v>47</v>
      </c>
      <c r="C90" s="97"/>
      <c r="D90" s="31" t="s">
        <v>8</v>
      </c>
      <c r="E90" s="97" t="s">
        <v>6</v>
      </c>
      <c r="F90" s="97"/>
      <c r="G90" s="63" t="s">
        <v>64</v>
      </c>
      <c r="H90" s="63" t="s">
        <v>3</v>
      </c>
      <c r="I90" s="64" t="s">
        <v>4</v>
      </c>
    </row>
    <row r="91" spans="1:9" ht="11.25" customHeight="1" x14ac:dyDescent="0.2">
      <c r="A91" s="23">
        <v>7.101</v>
      </c>
      <c r="B91" s="87" t="s">
        <v>7</v>
      </c>
      <c r="C91" s="88"/>
      <c r="D91" s="20" t="s">
        <v>149</v>
      </c>
      <c r="E91" s="99" t="s">
        <v>114</v>
      </c>
      <c r="F91" s="100"/>
      <c r="G91" s="24">
        <v>120</v>
      </c>
      <c r="H91" s="81"/>
      <c r="I91" s="25">
        <f>SUM(H91*G91)</f>
        <v>0</v>
      </c>
    </row>
    <row r="92" spans="1:9" ht="11.25" customHeight="1" x14ac:dyDescent="0.2">
      <c r="A92" s="23">
        <v>7.1020000000000003</v>
      </c>
      <c r="B92" s="87" t="s">
        <v>115</v>
      </c>
      <c r="C92" s="88"/>
      <c r="D92" s="20" t="s">
        <v>149</v>
      </c>
      <c r="E92" s="99" t="s">
        <v>125</v>
      </c>
      <c r="F92" s="100"/>
      <c r="G92" s="24">
        <v>250</v>
      </c>
      <c r="H92" s="81"/>
      <c r="I92" s="25">
        <f t="shared" ref="I92:I105" si="6">SUM(H92*G92)</f>
        <v>0</v>
      </c>
    </row>
    <row r="93" spans="1:9" ht="11.25" customHeight="1" x14ac:dyDescent="0.2">
      <c r="A93" s="23">
        <v>7.2009999999999996</v>
      </c>
      <c r="B93" s="87" t="s">
        <v>60</v>
      </c>
      <c r="C93" s="88"/>
      <c r="D93" s="20" t="s">
        <v>150</v>
      </c>
      <c r="E93" s="92" t="s">
        <v>81</v>
      </c>
      <c r="F93" s="93"/>
      <c r="G93" s="24">
        <v>50</v>
      </c>
      <c r="H93" s="81"/>
      <c r="I93" s="25">
        <f t="shared" si="6"/>
        <v>0</v>
      </c>
    </row>
    <row r="94" spans="1:9" ht="11.25" customHeight="1" x14ac:dyDescent="0.2">
      <c r="A94" s="23">
        <v>7.202</v>
      </c>
      <c r="B94" s="87" t="s">
        <v>61</v>
      </c>
      <c r="C94" s="88"/>
      <c r="D94" s="20" t="s">
        <v>151</v>
      </c>
      <c r="E94" s="92" t="s">
        <v>81</v>
      </c>
      <c r="F94" s="93"/>
      <c r="G94" s="24">
        <v>70</v>
      </c>
      <c r="H94" s="81"/>
      <c r="I94" s="25">
        <f t="shared" si="6"/>
        <v>0</v>
      </c>
    </row>
    <row r="95" spans="1:9" ht="11.25" customHeight="1" x14ac:dyDescent="0.2">
      <c r="A95" s="23">
        <v>7.2030000000000003</v>
      </c>
      <c r="B95" s="87" t="s">
        <v>236</v>
      </c>
      <c r="C95" s="88"/>
      <c r="D95" s="20" t="s">
        <v>192</v>
      </c>
      <c r="E95" s="92" t="s">
        <v>116</v>
      </c>
      <c r="F95" s="93"/>
      <c r="G95" s="24">
        <v>90</v>
      </c>
      <c r="H95" s="81"/>
      <c r="I95" s="25">
        <f t="shared" si="6"/>
        <v>0</v>
      </c>
    </row>
    <row r="96" spans="1:9" ht="11.25" customHeight="1" x14ac:dyDescent="0.2">
      <c r="A96" s="23">
        <v>7.2039999999999997</v>
      </c>
      <c r="B96" s="87" t="s">
        <v>237</v>
      </c>
      <c r="C96" s="88"/>
      <c r="D96" s="20" t="s">
        <v>192</v>
      </c>
      <c r="E96" s="92" t="s">
        <v>116</v>
      </c>
      <c r="F96" s="93"/>
      <c r="G96" s="24">
        <v>90</v>
      </c>
      <c r="H96" s="81"/>
      <c r="I96" s="25">
        <f t="shared" si="6"/>
        <v>0</v>
      </c>
    </row>
    <row r="97" spans="1:9" ht="11.25" customHeight="1" x14ac:dyDescent="0.2">
      <c r="A97" s="23">
        <v>7.3010000000000002</v>
      </c>
      <c r="B97" s="87" t="s">
        <v>67</v>
      </c>
      <c r="C97" s="88"/>
      <c r="D97" s="50" t="s">
        <v>152</v>
      </c>
      <c r="E97" s="92" t="s">
        <v>245</v>
      </c>
      <c r="F97" s="93"/>
      <c r="G97" s="24">
        <v>40</v>
      </c>
      <c r="H97" s="81"/>
      <c r="I97" s="25">
        <f t="shared" si="6"/>
        <v>0</v>
      </c>
    </row>
    <row r="98" spans="1:9" ht="11.25" customHeight="1" x14ac:dyDescent="0.2">
      <c r="A98" s="23">
        <v>7.3040000000000003</v>
      </c>
      <c r="B98" s="87" t="s">
        <v>67</v>
      </c>
      <c r="C98" s="88"/>
      <c r="D98" s="50" t="s">
        <v>152</v>
      </c>
      <c r="E98" s="92" t="s">
        <v>246</v>
      </c>
      <c r="F98" s="93"/>
      <c r="G98" s="24">
        <v>40</v>
      </c>
      <c r="H98" s="81"/>
      <c r="I98" s="25">
        <f t="shared" si="6"/>
        <v>0</v>
      </c>
    </row>
    <row r="99" spans="1:9" ht="11.25" customHeight="1" x14ac:dyDescent="0.2">
      <c r="A99" s="23">
        <v>7.3019999999999996</v>
      </c>
      <c r="B99" s="87" t="s">
        <v>239</v>
      </c>
      <c r="C99" s="88"/>
      <c r="D99" s="20" t="s">
        <v>117</v>
      </c>
      <c r="E99" s="92" t="s">
        <v>247</v>
      </c>
      <c r="F99" s="93"/>
      <c r="G99" s="24">
        <v>50</v>
      </c>
      <c r="H99" s="81"/>
      <c r="I99" s="25">
        <f t="shared" si="6"/>
        <v>0</v>
      </c>
    </row>
    <row r="100" spans="1:9" ht="11.25" customHeight="1" x14ac:dyDescent="0.2">
      <c r="A100" s="23">
        <v>7.3029999999999999</v>
      </c>
      <c r="B100" s="87" t="s">
        <v>118</v>
      </c>
      <c r="C100" s="88"/>
      <c r="D100" s="20" t="s">
        <v>117</v>
      </c>
      <c r="E100" s="92" t="s">
        <v>248</v>
      </c>
      <c r="F100" s="93"/>
      <c r="G100" s="24">
        <v>50</v>
      </c>
      <c r="H100" s="81"/>
      <c r="I100" s="25">
        <f t="shared" si="6"/>
        <v>0</v>
      </c>
    </row>
    <row r="101" spans="1:9" ht="11.25" customHeight="1" x14ac:dyDescent="0.2">
      <c r="A101" s="23">
        <v>7.4009999999999998</v>
      </c>
      <c r="B101" s="87" t="s">
        <v>48</v>
      </c>
      <c r="C101" s="88"/>
      <c r="D101" s="20" t="s">
        <v>119</v>
      </c>
      <c r="E101" s="92" t="s">
        <v>193</v>
      </c>
      <c r="F101" s="93"/>
      <c r="G101" s="24">
        <v>50</v>
      </c>
      <c r="H101" s="81"/>
      <c r="I101" s="25">
        <f t="shared" si="6"/>
        <v>0</v>
      </c>
    </row>
    <row r="102" spans="1:9" ht="11.25" customHeight="1" x14ac:dyDescent="0.2">
      <c r="A102" s="23">
        <v>7.4020000000000001</v>
      </c>
      <c r="B102" s="87" t="s">
        <v>214</v>
      </c>
      <c r="C102" s="88"/>
      <c r="D102" s="20" t="s">
        <v>119</v>
      </c>
      <c r="E102" s="92" t="s">
        <v>194</v>
      </c>
      <c r="F102" s="93"/>
      <c r="G102" s="24">
        <v>50</v>
      </c>
      <c r="H102" s="81"/>
      <c r="I102" s="25">
        <f t="shared" si="6"/>
        <v>0</v>
      </c>
    </row>
    <row r="103" spans="1:9" ht="11.25" customHeight="1" x14ac:dyDescent="0.2">
      <c r="A103" s="23">
        <v>7.5010000000000003</v>
      </c>
      <c r="B103" s="87" t="s">
        <v>120</v>
      </c>
      <c r="C103" s="88"/>
      <c r="D103" s="20" t="s">
        <v>195</v>
      </c>
      <c r="E103" s="92" t="s">
        <v>121</v>
      </c>
      <c r="F103" s="93"/>
      <c r="G103" s="24">
        <v>15</v>
      </c>
      <c r="H103" s="81"/>
      <c r="I103" s="25">
        <f t="shared" si="6"/>
        <v>0</v>
      </c>
    </row>
    <row r="104" spans="1:9" ht="11.25" customHeight="1" x14ac:dyDescent="0.2">
      <c r="A104" s="23">
        <v>7.601</v>
      </c>
      <c r="B104" s="87" t="s">
        <v>39</v>
      </c>
      <c r="C104" s="88"/>
      <c r="D104" s="20" t="s">
        <v>153</v>
      </c>
      <c r="E104" s="92" t="s">
        <v>196</v>
      </c>
      <c r="F104" s="93"/>
      <c r="G104" s="24">
        <v>150</v>
      </c>
      <c r="H104" s="81"/>
      <c r="I104" s="25">
        <f t="shared" si="6"/>
        <v>0</v>
      </c>
    </row>
    <row r="105" spans="1:9" ht="11.25" customHeight="1" x14ac:dyDescent="0.2">
      <c r="A105" s="23">
        <v>7.6020000000000003</v>
      </c>
      <c r="B105" s="87" t="s">
        <v>40</v>
      </c>
      <c r="C105" s="88"/>
      <c r="D105" s="20" t="s">
        <v>154</v>
      </c>
      <c r="E105" s="92" t="s">
        <v>196</v>
      </c>
      <c r="F105" s="93"/>
      <c r="G105" s="24">
        <v>200</v>
      </c>
      <c r="H105" s="81"/>
      <c r="I105" s="25">
        <f t="shared" si="6"/>
        <v>0</v>
      </c>
    </row>
    <row r="106" spans="1:9" ht="11.25" customHeight="1" x14ac:dyDescent="0.2">
      <c r="A106" s="10"/>
      <c r="B106" s="98" t="s">
        <v>23</v>
      </c>
      <c r="C106" s="98"/>
      <c r="D106" s="11"/>
      <c r="E106" s="96"/>
      <c r="F106" s="96"/>
      <c r="G106" s="12"/>
      <c r="H106" s="12"/>
      <c r="I106" s="17"/>
    </row>
    <row r="107" spans="1:9" ht="12.75" customHeight="1" x14ac:dyDescent="0.15">
      <c r="A107" s="62">
        <v>8</v>
      </c>
      <c r="B107" s="97" t="s">
        <v>9</v>
      </c>
      <c r="C107" s="97"/>
      <c r="D107" s="31" t="s">
        <v>8</v>
      </c>
      <c r="E107" s="97" t="s">
        <v>6</v>
      </c>
      <c r="F107" s="97"/>
      <c r="G107" s="63" t="s">
        <v>64</v>
      </c>
      <c r="H107" s="63" t="s">
        <v>3</v>
      </c>
      <c r="I107" s="64" t="s">
        <v>4</v>
      </c>
    </row>
    <row r="108" spans="1:9" ht="11.25" customHeight="1" x14ac:dyDescent="0.2">
      <c r="A108" s="23">
        <v>8.1010000000000009</v>
      </c>
      <c r="B108" s="87" t="s">
        <v>10</v>
      </c>
      <c r="C108" s="88"/>
      <c r="D108" s="20" t="s">
        <v>155</v>
      </c>
      <c r="E108" s="92" t="s">
        <v>90</v>
      </c>
      <c r="F108" s="93"/>
      <c r="G108" s="26">
        <v>120</v>
      </c>
      <c r="H108" s="81"/>
      <c r="I108" s="25">
        <f>SUM(H108*G108)</f>
        <v>0</v>
      </c>
    </row>
    <row r="109" spans="1:9" ht="11.25" customHeight="1" x14ac:dyDescent="0.2">
      <c r="A109" s="23">
        <v>8.2010000000000005</v>
      </c>
      <c r="B109" s="87" t="s">
        <v>210</v>
      </c>
      <c r="C109" s="88"/>
      <c r="D109" s="20"/>
      <c r="E109" s="92" t="s">
        <v>82</v>
      </c>
      <c r="F109" s="93"/>
      <c r="G109" s="26" t="s">
        <v>28</v>
      </c>
      <c r="H109" s="81"/>
      <c r="I109" s="25"/>
    </row>
    <row r="110" spans="1:9" ht="11.25" customHeight="1" x14ac:dyDescent="0.2">
      <c r="A110" s="23">
        <v>8.3010000000000002</v>
      </c>
      <c r="B110" s="87" t="s">
        <v>29</v>
      </c>
      <c r="C110" s="88"/>
      <c r="D110" s="20" t="s">
        <v>156</v>
      </c>
      <c r="E110" s="92" t="s">
        <v>211</v>
      </c>
      <c r="F110" s="93"/>
      <c r="G110" s="26">
        <v>60</v>
      </c>
      <c r="H110" s="81"/>
      <c r="I110" s="25">
        <f t="shared" ref="I110:I114" si="7">SUM(H110*G110)</f>
        <v>0</v>
      </c>
    </row>
    <row r="111" spans="1:9" ht="11.25" customHeight="1" x14ac:dyDescent="0.2">
      <c r="A111" s="23">
        <v>8.3019999999999996</v>
      </c>
      <c r="B111" s="87" t="s">
        <v>180</v>
      </c>
      <c r="C111" s="88"/>
      <c r="D111" s="20" t="s">
        <v>156</v>
      </c>
      <c r="E111" s="92" t="s">
        <v>211</v>
      </c>
      <c r="F111" s="93"/>
      <c r="G111" s="26">
        <v>60</v>
      </c>
      <c r="H111" s="81"/>
      <c r="I111" s="25">
        <f t="shared" si="7"/>
        <v>0</v>
      </c>
    </row>
    <row r="112" spans="1:9" ht="11.25" customHeight="1" x14ac:dyDescent="0.2">
      <c r="A112" s="23">
        <v>8.4009999999999998</v>
      </c>
      <c r="B112" s="87" t="s">
        <v>62</v>
      </c>
      <c r="C112" s="88"/>
      <c r="D112" s="20" t="s">
        <v>183</v>
      </c>
      <c r="E112" s="92" t="s">
        <v>182</v>
      </c>
      <c r="F112" s="93"/>
      <c r="G112" s="26">
        <v>80</v>
      </c>
      <c r="H112" s="81"/>
      <c r="I112" s="25">
        <f t="shared" si="7"/>
        <v>0</v>
      </c>
    </row>
    <row r="113" spans="1:10" ht="11.25" customHeight="1" x14ac:dyDescent="0.2">
      <c r="A113" s="23">
        <v>8.4019999999999992</v>
      </c>
      <c r="B113" s="87" t="s">
        <v>181</v>
      </c>
      <c r="C113" s="88"/>
      <c r="D113" s="20" t="s">
        <v>157</v>
      </c>
      <c r="E113" s="92" t="s">
        <v>83</v>
      </c>
      <c r="F113" s="93"/>
      <c r="G113" s="26">
        <v>90</v>
      </c>
      <c r="H113" s="81"/>
      <c r="I113" s="25">
        <f t="shared" si="7"/>
        <v>0</v>
      </c>
    </row>
    <row r="114" spans="1:10" ht="11.25" customHeight="1" x14ac:dyDescent="0.2">
      <c r="A114" s="39">
        <v>8.5009999999999994</v>
      </c>
      <c r="B114" s="89" t="s">
        <v>63</v>
      </c>
      <c r="C114" s="90"/>
      <c r="D114" s="40" t="s">
        <v>122</v>
      </c>
      <c r="E114" s="94" t="s">
        <v>89</v>
      </c>
      <c r="F114" s="95"/>
      <c r="G114" s="47">
        <v>35</v>
      </c>
      <c r="H114" s="82"/>
      <c r="I114" s="25">
        <f t="shared" si="7"/>
        <v>0</v>
      </c>
    </row>
    <row r="115" spans="1:10" ht="8.25" customHeight="1" thickBot="1" x14ac:dyDescent="0.25">
      <c r="A115" s="10"/>
      <c r="B115" s="91" t="s">
        <v>23</v>
      </c>
      <c r="C115" s="91"/>
      <c r="D115" s="18"/>
      <c r="E115" s="11"/>
      <c r="F115" s="11"/>
      <c r="G115" s="56"/>
      <c r="H115" s="57"/>
      <c r="I115" s="58"/>
    </row>
    <row r="116" spans="1:10" ht="15.75" customHeight="1" x14ac:dyDescent="0.2">
      <c r="A116" s="10"/>
      <c r="B116" s="33"/>
      <c r="C116" s="33"/>
      <c r="D116" s="18"/>
      <c r="E116" s="11"/>
      <c r="F116" s="11"/>
      <c r="G116" s="34"/>
      <c r="H116" s="35"/>
      <c r="I116" s="12"/>
    </row>
    <row r="117" spans="1:10" ht="15.75" customHeight="1" x14ac:dyDescent="0.2">
      <c r="D117" s="18"/>
      <c r="G117" s="54" t="s">
        <v>11</v>
      </c>
      <c r="H117" s="54"/>
      <c r="I117" s="55">
        <f>SUM(I9:I114)</f>
        <v>0</v>
      </c>
    </row>
    <row r="118" spans="1:10" ht="15.75" customHeight="1" x14ac:dyDescent="0.15">
      <c r="D118" s="18"/>
      <c r="G118" s="48"/>
      <c r="H118" s="49"/>
      <c r="I118" s="49"/>
    </row>
    <row r="119" spans="1:10" ht="15.75" customHeight="1" x14ac:dyDescent="0.2">
      <c r="A119" s="86" t="s">
        <v>203</v>
      </c>
      <c r="B119" s="86"/>
      <c r="C119" s="86"/>
      <c r="D119" s="86"/>
      <c r="E119" s="86"/>
      <c r="G119" s="54" t="s">
        <v>250</v>
      </c>
      <c r="H119" s="54"/>
      <c r="I119" s="55">
        <f>SUM(I117)/100*8.1</f>
        <v>0</v>
      </c>
    </row>
    <row r="120" spans="1:10" ht="15.75" customHeight="1" x14ac:dyDescent="0.15">
      <c r="D120" s="18"/>
      <c r="G120" s="77" t="s">
        <v>242</v>
      </c>
      <c r="H120" s="76">
        <f>ROUND(I119*2,1)/2</f>
        <v>0</v>
      </c>
      <c r="I120" s="75">
        <f>SUM(H120-I119)</f>
        <v>0</v>
      </c>
    </row>
    <row r="121" spans="1:10" ht="25.5" customHeight="1" x14ac:dyDescent="0.2">
      <c r="D121" s="18"/>
      <c r="E121"/>
      <c r="F121"/>
      <c r="G121" s="59" t="s">
        <v>15</v>
      </c>
      <c r="H121" s="60"/>
      <c r="I121" s="61">
        <f>SUM(I117+H120)</f>
        <v>0</v>
      </c>
    </row>
    <row r="122" spans="1:10" ht="15.75" customHeight="1" x14ac:dyDescent="0.15"/>
    <row r="123" spans="1:10" s="29" customFormat="1" ht="12.75" customHeight="1" x14ac:dyDescent="0.2">
      <c r="A123" s="148" t="s">
        <v>12</v>
      </c>
      <c r="B123" s="149"/>
      <c r="C123" s="149"/>
      <c r="D123" s="149"/>
      <c r="E123" s="149"/>
      <c r="F123" s="149"/>
      <c r="G123" s="149"/>
      <c r="H123" s="149"/>
      <c r="I123" s="150"/>
    </row>
    <row r="124" spans="1:10" s="27" customFormat="1" ht="11.25" customHeight="1" x14ac:dyDescent="0.2">
      <c r="A124" s="151" t="s">
        <v>204</v>
      </c>
      <c r="B124" s="152"/>
      <c r="C124" s="152"/>
      <c r="D124" s="152"/>
      <c r="E124" s="152"/>
      <c r="F124" s="152"/>
      <c r="G124" s="152"/>
      <c r="H124" s="152"/>
      <c r="I124" s="153"/>
      <c r="J124" s="28"/>
    </row>
    <row r="125" spans="1:10" s="27" customFormat="1" ht="11.25" customHeight="1" x14ac:dyDescent="0.2">
      <c r="A125" s="151" t="s">
        <v>205</v>
      </c>
      <c r="B125" s="152"/>
      <c r="C125" s="152"/>
      <c r="D125" s="152"/>
      <c r="E125" s="152"/>
      <c r="F125" s="152"/>
      <c r="G125" s="152"/>
      <c r="H125" s="152"/>
      <c r="I125" s="153"/>
      <c r="J125" s="28"/>
    </row>
    <row r="126" spans="1:10" s="27" customFormat="1" ht="11.25" customHeight="1" x14ac:dyDescent="0.2">
      <c r="A126" s="151" t="s">
        <v>220</v>
      </c>
      <c r="B126" s="152"/>
      <c r="C126" s="152"/>
      <c r="D126" s="152"/>
      <c r="E126" s="152"/>
      <c r="F126" s="152"/>
      <c r="G126" s="152"/>
      <c r="H126" s="152"/>
      <c r="I126" s="153"/>
      <c r="J126" s="28"/>
    </row>
    <row r="127" spans="1:10" s="27" customFormat="1" ht="11.25" customHeight="1" x14ac:dyDescent="0.2">
      <c r="A127" s="154" t="s">
        <v>30</v>
      </c>
      <c r="B127" s="155"/>
      <c r="C127" s="155"/>
      <c r="D127" s="155"/>
      <c r="E127" s="155"/>
      <c r="F127" s="155"/>
      <c r="G127" s="155"/>
      <c r="H127" s="155"/>
      <c r="I127" s="156"/>
      <c r="J127" s="28"/>
    </row>
    <row r="128" spans="1:10" s="27" customFormat="1" ht="11.25" customHeight="1" x14ac:dyDescent="0.2">
      <c r="A128" s="151" t="s">
        <v>219</v>
      </c>
      <c r="B128" s="152"/>
      <c r="C128" s="152"/>
      <c r="D128" s="152"/>
      <c r="E128" s="152"/>
      <c r="F128" s="152"/>
      <c r="G128" s="152"/>
      <c r="H128" s="152"/>
      <c r="I128" s="153"/>
      <c r="J128" s="28"/>
    </row>
    <row r="129" spans="1:10" s="27" customFormat="1" ht="11.25" customHeight="1" x14ac:dyDescent="0.2">
      <c r="A129" s="151" t="s">
        <v>221</v>
      </c>
      <c r="B129" s="152"/>
      <c r="C129" s="152"/>
      <c r="D129" s="152"/>
      <c r="E129" s="152"/>
      <c r="F129" s="152"/>
      <c r="G129" s="152"/>
      <c r="H129" s="152"/>
      <c r="I129" s="153"/>
      <c r="J129" s="28"/>
    </row>
    <row r="130" spans="1:10" s="27" customFormat="1" ht="11.25" customHeight="1" x14ac:dyDescent="0.2">
      <c r="A130" s="151" t="s">
        <v>206</v>
      </c>
      <c r="B130" s="152"/>
      <c r="C130" s="152"/>
      <c r="D130" s="152"/>
      <c r="E130" s="152"/>
      <c r="F130" s="152"/>
      <c r="G130" s="152"/>
      <c r="H130" s="152"/>
      <c r="I130" s="153"/>
      <c r="J130" s="28"/>
    </row>
    <row r="131" spans="1:10" s="27" customFormat="1" ht="11.25" customHeight="1" x14ac:dyDescent="0.2">
      <c r="A131" s="151" t="s">
        <v>222</v>
      </c>
      <c r="B131" s="152"/>
      <c r="C131" s="152"/>
      <c r="D131" s="152"/>
      <c r="E131" s="152"/>
      <c r="F131" s="152"/>
      <c r="G131" s="152"/>
      <c r="H131" s="152"/>
      <c r="I131" s="153"/>
      <c r="J131" s="28"/>
    </row>
    <row r="132" spans="1:10" s="27" customFormat="1" ht="11.25" customHeight="1" x14ac:dyDescent="0.2">
      <c r="A132" s="141" t="s">
        <v>218</v>
      </c>
      <c r="B132" s="142"/>
      <c r="C132" s="142"/>
      <c r="D132" s="142"/>
      <c r="E132" s="142"/>
      <c r="F132" s="142"/>
      <c r="G132" s="142"/>
      <c r="H132" s="142"/>
      <c r="I132" s="143"/>
      <c r="J132" s="28"/>
    </row>
    <row r="133" spans="1:10" s="27" customFormat="1" ht="18.75" customHeight="1" x14ac:dyDescent="0.2">
      <c r="A133" s="30"/>
      <c r="B133" s="33"/>
      <c r="C133" s="33"/>
      <c r="D133" s="33"/>
      <c r="E133" s="33"/>
      <c r="F133" s="33"/>
      <c r="H133" s="30"/>
      <c r="I133" s="52"/>
      <c r="J133" s="28"/>
    </row>
    <row r="134" spans="1:10" ht="16.899999999999999" customHeight="1" x14ac:dyDescent="0.15">
      <c r="A134" s="144" t="s">
        <v>13</v>
      </c>
      <c r="B134" s="144"/>
      <c r="C134" s="145"/>
      <c r="D134" s="145"/>
      <c r="E134" s="16" t="s">
        <v>249</v>
      </c>
      <c r="F134" s="145"/>
      <c r="G134" s="145"/>
      <c r="H134" s="145"/>
      <c r="I134" s="145"/>
      <c r="J134" s="19"/>
    </row>
    <row r="135" spans="1:10" ht="12.2" customHeight="1" x14ac:dyDescent="0.15">
      <c r="A135" s="53"/>
      <c r="B135" s="53"/>
      <c r="C135" s="53"/>
      <c r="D135" s="15"/>
      <c r="E135" s="13"/>
      <c r="F135" s="13"/>
      <c r="G135" s="15"/>
      <c r="H135" s="13"/>
      <c r="I135" s="14"/>
      <c r="J135" s="19"/>
    </row>
    <row r="136" spans="1:10" ht="12.2" customHeight="1" x14ac:dyDescent="0.15">
      <c r="A136" s="53"/>
      <c r="B136" s="53"/>
      <c r="C136" s="147"/>
      <c r="D136" s="147"/>
      <c r="E136" s="13"/>
      <c r="F136" s="13"/>
      <c r="G136" s="15"/>
      <c r="H136" s="13"/>
      <c r="I136" s="14"/>
      <c r="J136" s="19"/>
    </row>
    <row r="137" spans="1:10" ht="4.1500000000000004" customHeight="1" x14ac:dyDescent="0.15">
      <c r="A137" s="53"/>
      <c r="B137" s="53"/>
      <c r="C137" s="147"/>
      <c r="D137" s="147"/>
      <c r="E137" s="13"/>
      <c r="F137" s="13"/>
      <c r="G137" s="15"/>
      <c r="H137" s="13"/>
      <c r="I137" s="14"/>
      <c r="J137" s="19"/>
    </row>
    <row r="138" spans="1:10" ht="16.899999999999999" customHeight="1" x14ac:dyDescent="0.15">
      <c r="A138" s="146" t="s">
        <v>14</v>
      </c>
      <c r="B138" s="146"/>
      <c r="C138" s="145"/>
      <c r="D138" s="145"/>
      <c r="E138" s="4"/>
      <c r="F138" s="4"/>
      <c r="H138" s="2"/>
      <c r="I138" s="2"/>
    </row>
    <row r="139" spans="1:10" x14ac:dyDescent="0.15"/>
    <row r="140" spans="1:10" x14ac:dyDescent="0.15"/>
    <row r="141" spans="1:10" x14ac:dyDescent="0.15"/>
  </sheetData>
  <sheetProtection algorithmName="SHA-512" hashValue="fwQEkM1G8MY4Ss8nQGnnm9Qxjvnzngfq8+T9VWqejh//FAcXn4VbJjkXIwxbEwH9rVIZ9cGWJ7bQQoNUqqpbjQ==" saltValue="tk7d0qcQm/h1HHvLaPzD+Q==" spinCount="100000" sheet="1" selectLockedCells="1"/>
  <mergeCells count="247">
    <mergeCell ref="A132:I132"/>
    <mergeCell ref="A134:B134"/>
    <mergeCell ref="C134:D134"/>
    <mergeCell ref="A138:B138"/>
    <mergeCell ref="F134:I134"/>
    <mergeCell ref="C136:D138"/>
    <mergeCell ref="A123:I123"/>
    <mergeCell ref="A124:I124"/>
    <mergeCell ref="A125:I125"/>
    <mergeCell ref="A126:I126"/>
    <mergeCell ref="A127:I127"/>
    <mergeCell ref="A128:I128"/>
    <mergeCell ref="A129:I129"/>
    <mergeCell ref="A130:I130"/>
    <mergeCell ref="A131:I131"/>
    <mergeCell ref="A3:I3"/>
    <mergeCell ref="A4:B4"/>
    <mergeCell ref="A5:B5"/>
    <mergeCell ref="A6:B6"/>
    <mergeCell ref="F4:I4"/>
    <mergeCell ref="H5:I5"/>
    <mergeCell ref="F6:I6"/>
    <mergeCell ref="A1:I1"/>
    <mergeCell ref="A2:E2"/>
    <mergeCell ref="F2:I2"/>
    <mergeCell ref="B8:C8"/>
    <mergeCell ref="E8:F8"/>
    <mergeCell ref="B9:C9"/>
    <mergeCell ref="B10:C10"/>
    <mergeCell ref="B11:C11"/>
    <mergeCell ref="H7:I7"/>
    <mergeCell ref="C4:D4"/>
    <mergeCell ref="C5:D5"/>
    <mergeCell ref="C6:D6"/>
    <mergeCell ref="C7:D7"/>
    <mergeCell ref="A7:B7"/>
    <mergeCell ref="E9:F9"/>
    <mergeCell ref="E10:F10"/>
    <mergeCell ref="E11:F11"/>
    <mergeCell ref="E29:F29"/>
    <mergeCell ref="B30:C30"/>
    <mergeCell ref="B31:C31"/>
    <mergeCell ref="E18:F18"/>
    <mergeCell ref="E19:F19"/>
    <mergeCell ref="E20:F20"/>
    <mergeCell ref="E21:F21"/>
    <mergeCell ref="E22:F22"/>
    <mergeCell ref="B22:C22"/>
    <mergeCell ref="B23:C23"/>
    <mergeCell ref="B24:C24"/>
    <mergeCell ref="B25:C25"/>
    <mergeCell ref="B18:C18"/>
    <mergeCell ref="B19:C19"/>
    <mergeCell ref="B20:C20"/>
    <mergeCell ref="B21:C21"/>
    <mergeCell ref="E23:F23"/>
    <mergeCell ref="E24:F24"/>
    <mergeCell ref="E25:F25"/>
    <mergeCell ref="E26:F26"/>
    <mergeCell ref="E27:F27"/>
    <mergeCell ref="B27:C27"/>
    <mergeCell ref="B28:C28"/>
    <mergeCell ref="B26:C26"/>
    <mergeCell ref="E12:F12"/>
    <mergeCell ref="E13:F13"/>
    <mergeCell ref="E14:F14"/>
    <mergeCell ref="E15:F15"/>
    <mergeCell ref="E16:F16"/>
    <mergeCell ref="E17:F17"/>
    <mergeCell ref="B17:C17"/>
    <mergeCell ref="B12:C12"/>
    <mergeCell ref="B13:C13"/>
    <mergeCell ref="B14:C14"/>
    <mergeCell ref="B15:C15"/>
    <mergeCell ref="B16:C16"/>
    <mergeCell ref="B40:C40"/>
    <mergeCell ref="B41:C41"/>
    <mergeCell ref="B42:C42"/>
    <mergeCell ref="B33:C33"/>
    <mergeCell ref="B34:C34"/>
    <mergeCell ref="B35:C35"/>
    <mergeCell ref="B36:C36"/>
    <mergeCell ref="B37:C37"/>
    <mergeCell ref="B29:C29"/>
    <mergeCell ref="B32:C32"/>
    <mergeCell ref="E44:F44"/>
    <mergeCell ref="E28:F28"/>
    <mergeCell ref="B45:C45"/>
    <mergeCell ref="E45:F45"/>
    <mergeCell ref="B46:C46"/>
    <mergeCell ref="E46:F46"/>
    <mergeCell ref="B43:C43"/>
    <mergeCell ref="B44:C44"/>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B38:C38"/>
    <mergeCell ref="B39:C39"/>
    <mergeCell ref="E47:F47"/>
    <mergeCell ref="E48:F48"/>
    <mergeCell ref="E49:F49"/>
    <mergeCell ref="E50:F50"/>
    <mergeCell ref="E51:F51"/>
    <mergeCell ref="B52:C52"/>
    <mergeCell ref="B53:C53"/>
    <mergeCell ref="B54:C54"/>
    <mergeCell ref="B55:C55"/>
    <mergeCell ref="B47:C47"/>
    <mergeCell ref="B48:C48"/>
    <mergeCell ref="B49:C49"/>
    <mergeCell ref="B50:C50"/>
    <mergeCell ref="B51:C51"/>
    <mergeCell ref="B57:C57"/>
    <mergeCell ref="E57:F57"/>
    <mergeCell ref="B58:C58"/>
    <mergeCell ref="B59:C59"/>
    <mergeCell ref="B60:C60"/>
    <mergeCell ref="E52:F52"/>
    <mergeCell ref="E53:F53"/>
    <mergeCell ref="E54:F54"/>
    <mergeCell ref="E55:F55"/>
    <mergeCell ref="E56:F56"/>
    <mergeCell ref="B56:C56"/>
    <mergeCell ref="B69:C69"/>
    <mergeCell ref="E69:F69"/>
    <mergeCell ref="B70:C70"/>
    <mergeCell ref="B71:C71"/>
    <mergeCell ref="B72:C72"/>
    <mergeCell ref="B66:C66"/>
    <mergeCell ref="B67:C67"/>
    <mergeCell ref="B68:C68"/>
    <mergeCell ref="E58:F58"/>
    <mergeCell ref="E59:F59"/>
    <mergeCell ref="E60:F60"/>
    <mergeCell ref="E61:F61"/>
    <mergeCell ref="E62:F62"/>
    <mergeCell ref="E63:F63"/>
    <mergeCell ref="E64:F64"/>
    <mergeCell ref="E65:F65"/>
    <mergeCell ref="E66:F66"/>
    <mergeCell ref="E67:F67"/>
    <mergeCell ref="E68:F68"/>
    <mergeCell ref="B61:C61"/>
    <mergeCell ref="B62:C62"/>
    <mergeCell ref="B63:C63"/>
    <mergeCell ref="B64:C64"/>
    <mergeCell ref="B65:C65"/>
    <mergeCell ref="B79:C79"/>
    <mergeCell ref="E79:F79"/>
    <mergeCell ref="B80:C80"/>
    <mergeCell ref="B81:C81"/>
    <mergeCell ref="B82:C82"/>
    <mergeCell ref="B78:C78"/>
    <mergeCell ref="E70:F70"/>
    <mergeCell ref="E71:F71"/>
    <mergeCell ref="E72:F72"/>
    <mergeCell ref="E73:F73"/>
    <mergeCell ref="E74:F74"/>
    <mergeCell ref="E75:F75"/>
    <mergeCell ref="E76:F76"/>
    <mergeCell ref="E77:F77"/>
    <mergeCell ref="E78:F78"/>
    <mergeCell ref="B73:C73"/>
    <mergeCell ref="B74:C74"/>
    <mergeCell ref="B75:C75"/>
    <mergeCell ref="B76:C76"/>
    <mergeCell ref="B77:C77"/>
    <mergeCell ref="B88:C88"/>
    <mergeCell ref="B89:C89"/>
    <mergeCell ref="E80:F80"/>
    <mergeCell ref="E81:F81"/>
    <mergeCell ref="E82:F82"/>
    <mergeCell ref="E83:F83"/>
    <mergeCell ref="E84:F84"/>
    <mergeCell ref="E85:F85"/>
    <mergeCell ref="E86:F86"/>
    <mergeCell ref="E87:F87"/>
    <mergeCell ref="E88:F88"/>
    <mergeCell ref="E89:F89"/>
    <mergeCell ref="B83:C83"/>
    <mergeCell ref="B84:C84"/>
    <mergeCell ref="B85:C85"/>
    <mergeCell ref="B86:C86"/>
    <mergeCell ref="B87:C87"/>
    <mergeCell ref="B102:C102"/>
    <mergeCell ref="B103:C103"/>
    <mergeCell ref="B94:C94"/>
    <mergeCell ref="B95:C95"/>
    <mergeCell ref="B96:C96"/>
    <mergeCell ref="B97:C97"/>
    <mergeCell ref="B98:C98"/>
    <mergeCell ref="B90:C90"/>
    <mergeCell ref="E90:F90"/>
    <mergeCell ref="B91:C91"/>
    <mergeCell ref="B92:C92"/>
    <mergeCell ref="B93:C93"/>
    <mergeCell ref="E104:F104"/>
    <mergeCell ref="E105:F105"/>
    <mergeCell ref="E106:F106"/>
    <mergeCell ref="B107:C107"/>
    <mergeCell ref="E107:F107"/>
    <mergeCell ref="B104:C104"/>
    <mergeCell ref="B105:C105"/>
    <mergeCell ref="B106:C106"/>
    <mergeCell ref="E91:F91"/>
    <mergeCell ref="E92:F92"/>
    <mergeCell ref="E93:F93"/>
    <mergeCell ref="E94:F94"/>
    <mergeCell ref="E95:F95"/>
    <mergeCell ref="E96:F96"/>
    <mergeCell ref="E97:F97"/>
    <mergeCell ref="E98:F98"/>
    <mergeCell ref="E99:F99"/>
    <mergeCell ref="E100:F100"/>
    <mergeCell ref="E101:F101"/>
    <mergeCell ref="E102:F102"/>
    <mergeCell ref="E103:F103"/>
    <mergeCell ref="B99:C99"/>
    <mergeCell ref="B100:C100"/>
    <mergeCell ref="B101:C101"/>
    <mergeCell ref="A119:E119"/>
    <mergeCell ref="B113:C113"/>
    <mergeCell ref="B114:C114"/>
    <mergeCell ref="B115:C115"/>
    <mergeCell ref="E108:F108"/>
    <mergeCell ref="E109:F109"/>
    <mergeCell ref="E110:F110"/>
    <mergeCell ref="E111:F111"/>
    <mergeCell ref="E112:F112"/>
    <mergeCell ref="E113:F113"/>
    <mergeCell ref="E114:F114"/>
    <mergeCell ref="B108:C108"/>
    <mergeCell ref="B109:C109"/>
    <mergeCell ref="B110:C110"/>
    <mergeCell ref="B111:C111"/>
    <mergeCell ref="B112:C112"/>
  </mergeCells>
  <phoneticPr fontId="14" type="noConversion"/>
  <printOptions verticalCentered="1"/>
  <pageMargins left="0.59055118110236227" right="0.27559055118110237" top="0.27559055118110237" bottom="0.78740157480314965" header="0.51181102362204722" footer="0.23622047244094491"/>
  <pageSetup paperSize="9" scale="89" fitToHeight="0" orientation="portrait" useFirstPageNumber="1" r:id="rId1"/>
  <headerFooter alignWithMargins="0">
    <oddFooter>&amp;C
&amp;G</oddFooter>
  </headerFooter>
  <rowBreaks count="1" manualBreakCount="1">
    <brk id="68" max="16383"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125" zoomScaleNormal="125" workbookViewId="0"/>
  </sheetViews>
  <sheetFormatPr baseColWidth="10" defaultColWidth="11.5703125" defaultRowHeight="12.75" x14ac:dyDescent="0.2"/>
  <sheetData/>
  <sheetProtection selectLockedCells="1" selectUnlockedCells="1"/>
  <phoneticPr fontId="14" type="noConversion"/>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Roman,Standard"&amp;12&amp;A</oddHeader>
    <oddFooter>&amp;C&amp;"Times New Roman,Standard"&amp;12Seite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125" zoomScaleNormal="125" workbookViewId="0"/>
  </sheetViews>
  <sheetFormatPr baseColWidth="10" defaultColWidth="11.5703125" defaultRowHeight="12.75" x14ac:dyDescent="0.2"/>
  <sheetData/>
  <sheetProtection selectLockedCells="1" selectUnlockedCells="1"/>
  <phoneticPr fontId="14" type="noConversion"/>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Roman,Standard"&amp;12&amp;A</oddHeader>
    <oddFooter>&amp;C&amp;"Times New Roman,Standard"&amp;12Seite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Bestellformular 01.2024</vt:lpstr>
      <vt:lpstr>Tabelle2</vt:lpstr>
      <vt:lpstr>Tabelle3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 Marty</dc:creator>
  <cp:lastModifiedBy>René Marty</cp:lastModifiedBy>
  <cp:lastPrinted>2022-01-14T14:23:07Z</cp:lastPrinted>
  <dcterms:created xsi:type="dcterms:W3CDTF">2011-09-13T11:51:57Z</dcterms:created>
  <dcterms:modified xsi:type="dcterms:W3CDTF">2025-01-08T10:18:49Z</dcterms:modified>
</cp:coreProperties>
</file>